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9336" activeTab="1"/>
  </bookViews>
  <sheets>
    <sheet name="Annexure-B" sheetId="1" r:id="rId1"/>
    <sheet name="Annexure-C" sheetId="2" r:id="rId2"/>
    <sheet name="Annexure-C1" sheetId="3" r:id="rId3"/>
  </sheets>
  <definedNames>
    <definedName name="_xlnm.Print_Area" localSheetId="0">'Annexure-B'!$A$1:$F$52</definedName>
  </definedNames>
  <calcPr calcId="125725"/>
</workbook>
</file>

<file path=xl/calcChain.xml><?xml version="1.0" encoding="utf-8"?>
<calcChain xmlns="http://schemas.openxmlformats.org/spreadsheetml/2006/main">
  <c r="F27" i="3"/>
  <c r="E64" i="2"/>
  <c r="G64"/>
  <c r="H64"/>
  <c r="J64"/>
  <c r="K64"/>
  <c r="D64"/>
  <c r="I31" i="3"/>
  <c r="G32"/>
  <c r="G31"/>
  <c r="F31"/>
  <c r="F33" s="1"/>
  <c r="D32"/>
  <c r="D33" s="1"/>
  <c r="D31"/>
  <c r="C32"/>
  <c r="C31"/>
  <c r="E63" i="2"/>
  <c r="G63"/>
  <c r="H63"/>
  <c r="J63"/>
  <c r="K63"/>
  <c r="D63"/>
  <c r="L49"/>
  <c r="L48"/>
  <c r="I49"/>
  <c r="I48"/>
  <c r="F49"/>
  <c r="F48"/>
  <c r="E50"/>
  <c r="G50"/>
  <c r="H50"/>
  <c r="J50"/>
  <c r="K50"/>
  <c r="D50"/>
  <c r="E47"/>
  <c r="G47"/>
  <c r="H47"/>
  <c r="J47"/>
  <c r="K47"/>
  <c r="D47"/>
  <c r="M19" i="3"/>
  <c r="J19"/>
  <c r="K19"/>
  <c r="E48" i="1"/>
  <c r="D48"/>
  <c r="F36"/>
  <c r="F35"/>
  <c r="E37"/>
  <c r="F37"/>
  <c r="D37"/>
  <c r="J26" i="3"/>
  <c r="F26"/>
  <c r="E26" i="2"/>
  <c r="G26"/>
  <c r="H26"/>
  <c r="J26"/>
  <c r="K26"/>
  <c r="D26"/>
  <c r="K59"/>
  <c r="J59"/>
  <c r="H59"/>
  <c r="G59"/>
  <c r="E59"/>
  <c r="D59"/>
  <c r="L58"/>
  <c r="I58"/>
  <c r="F58"/>
  <c r="L57"/>
  <c r="I57"/>
  <c r="F57"/>
  <c r="L46"/>
  <c r="I46"/>
  <c r="F46"/>
  <c r="L45"/>
  <c r="I45"/>
  <c r="F45"/>
  <c r="F47" s="1"/>
  <c r="L25"/>
  <c r="I25"/>
  <c r="F25"/>
  <c r="L24"/>
  <c r="L26" s="1"/>
  <c r="I24"/>
  <c r="F24"/>
  <c r="K23"/>
  <c r="J23"/>
  <c r="H23"/>
  <c r="G23"/>
  <c r="E23"/>
  <c r="D23"/>
  <c r="L22"/>
  <c r="I22"/>
  <c r="F22"/>
  <c r="L21"/>
  <c r="I21"/>
  <c r="F21"/>
  <c r="K20"/>
  <c r="J20"/>
  <c r="H20"/>
  <c r="G20"/>
  <c r="E20"/>
  <c r="D20"/>
  <c r="L19"/>
  <c r="I19"/>
  <c r="F19"/>
  <c r="L18"/>
  <c r="I18"/>
  <c r="F18"/>
  <c r="G27" i="3"/>
  <c r="C27"/>
  <c r="I23"/>
  <c r="E23"/>
  <c r="J6"/>
  <c r="J7"/>
  <c r="J8"/>
  <c r="J9"/>
  <c r="J10"/>
  <c r="J11"/>
  <c r="J12"/>
  <c r="J13"/>
  <c r="J14"/>
  <c r="J15"/>
  <c r="J16"/>
  <c r="J17"/>
  <c r="J18"/>
  <c r="J20"/>
  <c r="J21"/>
  <c r="J22"/>
  <c r="J5"/>
  <c r="F6"/>
  <c r="F7"/>
  <c r="F8"/>
  <c r="F9"/>
  <c r="F10"/>
  <c r="F11"/>
  <c r="F12"/>
  <c r="F13"/>
  <c r="F14"/>
  <c r="F15"/>
  <c r="F16"/>
  <c r="F17"/>
  <c r="F18"/>
  <c r="F20"/>
  <c r="F21"/>
  <c r="F22"/>
  <c r="F5"/>
  <c r="M6"/>
  <c r="M7"/>
  <c r="M8"/>
  <c r="M9"/>
  <c r="M10"/>
  <c r="M11"/>
  <c r="M12"/>
  <c r="M13"/>
  <c r="M14"/>
  <c r="M15"/>
  <c r="M16"/>
  <c r="M17"/>
  <c r="M18"/>
  <c r="M20"/>
  <c r="M21"/>
  <c r="M22"/>
  <c r="M5"/>
  <c r="J25"/>
  <c r="F25"/>
  <c r="J24"/>
  <c r="F24"/>
  <c r="H23"/>
  <c r="G23"/>
  <c r="D23"/>
  <c r="L23" s="1"/>
  <c r="C23"/>
  <c r="L22"/>
  <c r="K22"/>
  <c r="L21"/>
  <c r="K21"/>
  <c r="L20"/>
  <c r="K20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27" i="2"/>
  <c r="I27"/>
  <c r="F27"/>
  <c r="E50" i="1"/>
  <c r="D50"/>
  <c r="D52" s="1"/>
  <c r="F45"/>
  <c r="E34"/>
  <c r="D34"/>
  <c r="F33"/>
  <c r="F32"/>
  <c r="F14"/>
  <c r="F15"/>
  <c r="F16"/>
  <c r="K26" i="3" l="1"/>
  <c r="L59" i="2"/>
  <c r="F50"/>
  <c r="F23"/>
  <c r="I26"/>
  <c r="I50"/>
  <c r="I47"/>
  <c r="F59"/>
  <c r="F26"/>
  <c r="L47"/>
  <c r="L50"/>
  <c r="I59"/>
  <c r="G33" i="3"/>
  <c r="I32"/>
  <c r="I33" s="1"/>
  <c r="C33"/>
  <c r="J23"/>
  <c r="F23"/>
  <c r="F28" s="1"/>
  <c r="C28"/>
  <c r="E52" i="1"/>
  <c r="K25" i="3"/>
  <c r="G28"/>
  <c r="L23" i="2"/>
  <c r="I23"/>
  <c r="L20"/>
  <c r="F20"/>
  <c r="I20"/>
  <c r="M23" i="3"/>
  <c r="J27"/>
  <c r="H33"/>
  <c r="K23"/>
  <c r="K24"/>
  <c r="K27" s="1"/>
  <c r="K62" i="2"/>
  <c r="J62"/>
  <c r="H62"/>
  <c r="G62"/>
  <c r="E62"/>
  <c r="D62"/>
  <c r="L61"/>
  <c r="I61"/>
  <c r="F61"/>
  <c r="L60"/>
  <c r="I60"/>
  <c r="F60"/>
  <c r="K56"/>
  <c r="J56"/>
  <c r="H56"/>
  <c r="G56"/>
  <c r="E56"/>
  <c r="D56"/>
  <c r="L55"/>
  <c r="I55"/>
  <c r="F55"/>
  <c r="L54"/>
  <c r="I54"/>
  <c r="F54"/>
  <c r="K53"/>
  <c r="J53"/>
  <c r="H53"/>
  <c r="G53"/>
  <c r="E53"/>
  <c r="D53"/>
  <c r="L52"/>
  <c r="I52"/>
  <c r="F52"/>
  <c r="L51"/>
  <c r="I51"/>
  <c r="F51"/>
  <c r="K44"/>
  <c r="J44"/>
  <c r="H44"/>
  <c r="G44"/>
  <c r="E44"/>
  <c r="D44"/>
  <c r="L43"/>
  <c r="I43"/>
  <c r="F43"/>
  <c r="L42"/>
  <c r="I42"/>
  <c r="F42"/>
  <c r="K41"/>
  <c r="J41"/>
  <c r="H41"/>
  <c r="G41"/>
  <c r="E41"/>
  <c r="D41"/>
  <c r="L40"/>
  <c r="I40"/>
  <c r="F40"/>
  <c r="L39"/>
  <c r="I39"/>
  <c r="F39"/>
  <c r="K38"/>
  <c r="J38"/>
  <c r="H38"/>
  <c r="G38"/>
  <c r="E38"/>
  <c r="D38"/>
  <c r="L37"/>
  <c r="I37"/>
  <c r="F37"/>
  <c r="L36"/>
  <c r="I36"/>
  <c r="F36"/>
  <c r="K35"/>
  <c r="J35"/>
  <c r="H35"/>
  <c r="G35"/>
  <c r="E35"/>
  <c r="D35"/>
  <c r="L34"/>
  <c r="I34"/>
  <c r="F34"/>
  <c r="L33"/>
  <c r="I33"/>
  <c r="F33"/>
  <c r="K32"/>
  <c r="J32"/>
  <c r="H32"/>
  <c r="G32"/>
  <c r="E32"/>
  <c r="D32"/>
  <c r="L31"/>
  <c r="I31"/>
  <c r="F31"/>
  <c r="L30"/>
  <c r="I30"/>
  <c r="F30"/>
  <c r="K29"/>
  <c r="J29"/>
  <c r="H29"/>
  <c r="G29"/>
  <c r="E29"/>
  <c r="D29"/>
  <c r="L28"/>
  <c r="I28"/>
  <c r="F28"/>
  <c r="K17"/>
  <c r="J17"/>
  <c r="H17"/>
  <c r="G17"/>
  <c r="E17"/>
  <c r="D17"/>
  <c r="L16"/>
  <c r="I16"/>
  <c r="F16"/>
  <c r="L15"/>
  <c r="I15"/>
  <c r="F15"/>
  <c r="K14"/>
  <c r="J14"/>
  <c r="H14"/>
  <c r="G14"/>
  <c r="E14"/>
  <c r="D14"/>
  <c r="L13"/>
  <c r="I13"/>
  <c r="F13"/>
  <c r="L12"/>
  <c r="I12"/>
  <c r="F12"/>
  <c r="K11"/>
  <c r="J11"/>
  <c r="H11"/>
  <c r="G11"/>
  <c r="E11"/>
  <c r="D11"/>
  <c r="L10"/>
  <c r="I10"/>
  <c r="F10"/>
  <c r="L9"/>
  <c r="I9"/>
  <c r="F9"/>
  <c r="K8"/>
  <c r="J8"/>
  <c r="H8"/>
  <c r="G8"/>
  <c r="E8"/>
  <c r="D8"/>
  <c r="L7"/>
  <c r="I7"/>
  <c r="F7"/>
  <c r="F64" s="1"/>
  <c r="L6"/>
  <c r="I6"/>
  <c r="F6"/>
  <c r="E46" i="1"/>
  <c r="D46"/>
  <c r="F44"/>
  <c r="E43"/>
  <c r="F43" s="1"/>
  <c r="D43"/>
  <c r="F42"/>
  <c r="F41"/>
  <c r="E40"/>
  <c r="D40"/>
  <c r="F39"/>
  <c r="F38"/>
  <c r="F34"/>
  <c r="F31"/>
  <c r="E30"/>
  <c r="D30"/>
  <c r="F29"/>
  <c r="F28"/>
  <c r="E27"/>
  <c r="D27"/>
  <c r="F26"/>
  <c r="F25"/>
  <c r="F48" s="1"/>
  <c r="E24"/>
  <c r="D24"/>
  <c r="F23"/>
  <c r="F22"/>
  <c r="E21"/>
  <c r="D21"/>
  <c r="F20"/>
  <c r="F19"/>
  <c r="E18"/>
  <c r="D18"/>
  <c r="F17"/>
  <c r="F13"/>
  <c r="F12"/>
  <c r="E11"/>
  <c r="D11"/>
  <c r="F10"/>
  <c r="F50" s="1"/>
  <c r="F9"/>
  <c r="E8"/>
  <c r="D8"/>
  <c r="F7"/>
  <c r="F6"/>
  <c r="L17" i="2" l="1"/>
  <c r="L64"/>
  <c r="I64"/>
  <c r="F63"/>
  <c r="I62"/>
  <c r="I63"/>
  <c r="L63"/>
  <c r="J28" i="3"/>
  <c r="K28" s="1"/>
  <c r="F52" i="1"/>
  <c r="I11" i="2"/>
  <c r="L35"/>
  <c r="F38"/>
  <c r="F41"/>
  <c r="F62"/>
  <c r="F11"/>
  <c r="L14"/>
  <c r="I29"/>
  <c r="I44"/>
  <c r="L56"/>
  <c r="F32"/>
  <c r="G65"/>
  <c r="F44"/>
  <c r="L53"/>
  <c r="H65"/>
  <c r="I32"/>
  <c r="F14"/>
  <c r="L38"/>
  <c r="F53"/>
  <c r="I8"/>
  <c r="I17"/>
  <c r="F35"/>
  <c r="I38"/>
  <c r="I41"/>
  <c r="I56"/>
  <c r="F17"/>
  <c r="F56"/>
  <c r="L11"/>
  <c r="F29"/>
  <c r="I35"/>
  <c r="L44"/>
  <c r="L62"/>
  <c r="F8"/>
  <c r="I14"/>
  <c r="L32"/>
  <c r="L41"/>
  <c r="I53"/>
  <c r="D65"/>
  <c r="J65"/>
  <c r="K65"/>
  <c r="E65"/>
  <c r="L29"/>
  <c r="L8"/>
  <c r="F21" i="1"/>
  <c r="F27"/>
  <c r="F46"/>
  <c r="F18"/>
  <c r="F30"/>
  <c r="F24"/>
  <c r="F11"/>
  <c r="F40"/>
  <c r="F8"/>
  <c r="F65" i="2" l="1"/>
  <c r="L65"/>
  <c r="I65"/>
</calcChain>
</file>

<file path=xl/sharedStrings.xml><?xml version="1.0" encoding="utf-8"?>
<sst xmlns="http://schemas.openxmlformats.org/spreadsheetml/2006/main" count="218" uniqueCount="81">
  <si>
    <t>Annexure-B</t>
  </si>
  <si>
    <t>Name of District</t>
  </si>
  <si>
    <t>Name Of Bank</t>
  </si>
  <si>
    <t>Branches</t>
  </si>
  <si>
    <t>No of Banks</t>
  </si>
  <si>
    <t>URBAN</t>
  </si>
  <si>
    <t>RURAL</t>
  </si>
  <si>
    <t>TOTAL</t>
  </si>
  <si>
    <t>LEH</t>
  </si>
  <si>
    <t>STATE BANK OF INDIA</t>
  </si>
  <si>
    <t>KARGIL</t>
  </si>
  <si>
    <t>PUNJAB NATIONAL BANK</t>
  </si>
  <si>
    <t>CENTRAL BANK</t>
  </si>
  <si>
    <t>CANARA BANK</t>
  </si>
  <si>
    <t>IDBI BANK</t>
  </si>
  <si>
    <t>J&amp;K BANK</t>
  </si>
  <si>
    <t xml:space="preserve">LEH </t>
  </si>
  <si>
    <t>ICICI BANK</t>
  </si>
  <si>
    <t>HDFC BANK</t>
  </si>
  <si>
    <t>AXIS BANK</t>
  </si>
  <si>
    <t>YES BANK</t>
  </si>
  <si>
    <t>JK GARMEEN BANK</t>
  </si>
  <si>
    <t xml:space="preserve"> TOTAL</t>
  </si>
  <si>
    <t>JK STATE COOP BANK</t>
  </si>
  <si>
    <t>SFC</t>
  </si>
  <si>
    <t>Leh District</t>
  </si>
  <si>
    <t>Kargil District</t>
  </si>
  <si>
    <t>Total UT Ladakh</t>
  </si>
  <si>
    <t>Annexure-C</t>
  </si>
  <si>
    <t>Ultra Small Branch (USB)</t>
  </si>
  <si>
    <t>BCs</t>
  </si>
  <si>
    <t>IPPBs</t>
  </si>
  <si>
    <t>BANK OF INDIA</t>
  </si>
  <si>
    <t>UNION BANK OF INDIA</t>
  </si>
  <si>
    <t>BANK OF BARODA</t>
  </si>
  <si>
    <t>INDUSIND BANK</t>
  </si>
  <si>
    <t>Sr. No.</t>
  </si>
  <si>
    <t>Name of the Bank</t>
  </si>
  <si>
    <t>No of Branch</t>
  </si>
  <si>
    <t>BCs/CSP</t>
  </si>
  <si>
    <t>State Bank of India</t>
  </si>
  <si>
    <t>Punjab National Bank</t>
  </si>
  <si>
    <t>Central Bank of India</t>
  </si>
  <si>
    <t>Canara Bank</t>
  </si>
  <si>
    <t>Union Bank of India</t>
  </si>
  <si>
    <t>Bank of India</t>
  </si>
  <si>
    <t>Bank of Baroda</t>
  </si>
  <si>
    <t>IDBI Bank</t>
  </si>
  <si>
    <t>J&amp;K Bank</t>
  </si>
  <si>
    <t>ICICI Bank</t>
  </si>
  <si>
    <t>HDFC Bank</t>
  </si>
  <si>
    <t>Axis Bank</t>
  </si>
  <si>
    <t>Yes Bank</t>
  </si>
  <si>
    <t>IndusInd Bank</t>
  </si>
  <si>
    <t>J&amp;K Grameen Bank</t>
  </si>
  <si>
    <t>J&amp;K State Cooperative Bank</t>
  </si>
  <si>
    <t>J&amp;K SFC</t>
  </si>
  <si>
    <t>Sub Total</t>
  </si>
  <si>
    <t>J&amp;K Bank USB</t>
  </si>
  <si>
    <t>Indian Post(IPPB)</t>
  </si>
  <si>
    <t>Total</t>
  </si>
  <si>
    <t>No of Br.</t>
  </si>
  <si>
    <t>USB</t>
  </si>
  <si>
    <t>IPPB</t>
  </si>
  <si>
    <t>Kargil</t>
  </si>
  <si>
    <t>G Total</t>
  </si>
  <si>
    <t>Total Branches , BCs &amp; ATMS</t>
  </si>
  <si>
    <t>ATM/AWDM</t>
  </si>
  <si>
    <t>ATMS/AWDM</t>
  </si>
  <si>
    <t>BCs  / CSP</t>
  </si>
  <si>
    <t>No of ATMs/ADWM/Mobile ATM Van</t>
  </si>
  <si>
    <t>No of Banks/branches, rural, semi-urban,urban &amp;metro in UT LADAKH 31.03.2024</t>
  </si>
  <si>
    <t>Other access points like Banking outlets manned by BC, other BCs,  ATM facilities in UT LADAKH 31.03.2024</t>
  </si>
  <si>
    <t>District wise No of Barnches/BCs/CSP/USB/IPPB/ATMs in UT Ladakh as on 31.03.2024                   Annexure-C1</t>
  </si>
  <si>
    <t xml:space="preserve"> Leh District                                (as on 31.03.2024)</t>
  </si>
  <si>
    <t xml:space="preserve">  Kargil District                             (as on 31.03.2024)</t>
  </si>
  <si>
    <t>Total No of Branch/FI/IPPB/BCs/ATMs of UT Ladakh as on 31.03.2024</t>
  </si>
  <si>
    <t>Bandhan Bank</t>
  </si>
  <si>
    <t>BANDHAN BANK</t>
  </si>
  <si>
    <t>Summary as on 31.03.2024</t>
  </si>
  <si>
    <t>ATM/ADWM/Mobile VAN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</si>
</sst>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4" fillId="4" borderId="6" xfId="0" applyFont="1" applyFill="1" applyBorder="1"/>
    <xf numFmtId="0" fontId="4" fillId="3" borderId="6" xfId="0" applyFont="1" applyFill="1" applyBorder="1"/>
    <xf numFmtId="0" fontId="5" fillId="3" borderId="6" xfId="0" applyFont="1" applyFill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2" fillId="2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8" fillId="3" borderId="6" xfId="0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6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left"/>
    </xf>
    <xf numFmtId="0" fontId="2" fillId="0" borderId="2" xfId="0" applyFont="1" applyBorder="1" applyAlignment="1"/>
    <xf numFmtId="0" fontId="2" fillId="0" borderId="0" xfId="0" applyFont="1"/>
    <xf numFmtId="0" fontId="2" fillId="0" borderId="11" xfId="0" applyFont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10" borderId="6" xfId="0" applyFont="1" applyFill="1" applyBorder="1" applyAlignment="1"/>
    <xf numFmtId="0" fontId="6" fillId="11" borderId="6" xfId="0" applyFont="1" applyFill="1" applyBorder="1"/>
    <xf numFmtId="0" fontId="6" fillId="9" borderId="6" xfId="0" applyFont="1" applyFill="1" applyBorder="1"/>
    <xf numFmtId="0" fontId="7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6" fillId="11" borderId="6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C45" sqref="C45"/>
    </sheetView>
  </sheetViews>
  <sheetFormatPr defaultColWidth="9.109375" defaultRowHeight="15.6"/>
  <cols>
    <col min="1" max="1" width="10.33203125" style="1" customWidth="1"/>
    <col min="2" max="2" width="10.33203125" style="2" customWidth="1"/>
    <col min="3" max="3" width="29.33203125" style="1" customWidth="1"/>
    <col min="4" max="4" width="11.33203125" style="1" customWidth="1"/>
    <col min="5" max="5" width="11.44140625" style="1" customWidth="1"/>
    <col min="6" max="6" width="12.33203125" style="1" customWidth="1"/>
    <col min="7" max="16384" width="9.109375" style="1"/>
  </cols>
  <sheetData>
    <row r="1" spans="1:6">
      <c r="E1" s="52" t="s">
        <v>0</v>
      </c>
      <c r="F1" s="52"/>
    </row>
    <row r="2" spans="1:6">
      <c r="A2" s="57" t="s">
        <v>71</v>
      </c>
      <c r="B2" s="58"/>
      <c r="C2" s="58"/>
      <c r="D2" s="58"/>
      <c r="E2" s="58"/>
      <c r="F2" s="58"/>
    </row>
    <row r="3" spans="1:6">
      <c r="A3" s="59"/>
      <c r="B3" s="60"/>
      <c r="C3" s="60"/>
      <c r="D3" s="60"/>
      <c r="E3" s="60"/>
      <c r="F3" s="60"/>
    </row>
    <row r="4" spans="1:6" ht="15.75" customHeight="1">
      <c r="A4" s="55" t="s">
        <v>1</v>
      </c>
      <c r="B4" s="3"/>
      <c r="C4" s="55" t="s">
        <v>2</v>
      </c>
      <c r="D4" s="53" t="s">
        <v>3</v>
      </c>
      <c r="E4" s="53"/>
      <c r="F4" s="53"/>
    </row>
    <row r="5" spans="1:6" ht="50.25" customHeight="1">
      <c r="A5" s="56"/>
      <c r="B5" s="4" t="s">
        <v>4</v>
      </c>
      <c r="C5" s="56"/>
      <c r="D5" s="5" t="s">
        <v>5</v>
      </c>
      <c r="E5" s="5" t="s">
        <v>6</v>
      </c>
      <c r="F5" s="5" t="s">
        <v>7</v>
      </c>
    </row>
    <row r="6" spans="1:6">
      <c r="A6" s="6" t="s">
        <v>8</v>
      </c>
      <c r="B6" s="7">
        <v>1</v>
      </c>
      <c r="C6" s="6" t="s">
        <v>9</v>
      </c>
      <c r="D6" s="7">
        <v>4</v>
      </c>
      <c r="E6" s="7">
        <v>12</v>
      </c>
      <c r="F6" s="21">
        <f>E6+D6</f>
        <v>16</v>
      </c>
    </row>
    <row r="7" spans="1:6">
      <c r="A7" s="6" t="s">
        <v>10</v>
      </c>
      <c r="B7" s="7"/>
      <c r="C7" s="6"/>
      <c r="D7" s="7">
        <v>2</v>
      </c>
      <c r="E7" s="7">
        <v>9</v>
      </c>
      <c r="F7" s="21">
        <f t="shared" ref="F7:F46" si="0">E7+D7</f>
        <v>11</v>
      </c>
    </row>
    <row r="8" spans="1:6">
      <c r="A8" s="6"/>
      <c r="B8" s="7"/>
      <c r="C8" s="9" t="s">
        <v>7</v>
      </c>
      <c r="D8" s="22">
        <f>SUM(D6:D7)</f>
        <v>6</v>
      </c>
      <c r="E8" s="22">
        <f>SUM(E6:E7)</f>
        <v>21</v>
      </c>
      <c r="F8" s="16">
        <f t="shared" si="0"/>
        <v>27</v>
      </c>
    </row>
    <row r="9" spans="1:6">
      <c r="A9" s="6" t="s">
        <v>8</v>
      </c>
      <c r="B9" s="7">
        <v>2</v>
      </c>
      <c r="C9" s="6" t="s">
        <v>11</v>
      </c>
      <c r="D9" s="7">
        <v>3</v>
      </c>
      <c r="E9" s="7">
        <v>2</v>
      </c>
      <c r="F9" s="21">
        <f t="shared" si="0"/>
        <v>5</v>
      </c>
    </row>
    <row r="10" spans="1:6">
      <c r="A10" s="6" t="s">
        <v>10</v>
      </c>
      <c r="B10" s="7"/>
      <c r="C10" s="6"/>
      <c r="D10" s="7">
        <v>1</v>
      </c>
      <c r="E10" s="7">
        <v>1</v>
      </c>
      <c r="F10" s="21">
        <f t="shared" si="0"/>
        <v>2</v>
      </c>
    </row>
    <row r="11" spans="1:6">
      <c r="A11" s="6"/>
      <c r="B11" s="7"/>
      <c r="C11" s="11" t="s">
        <v>7</v>
      </c>
      <c r="D11" s="23">
        <f>SUM(D9:D10)</f>
        <v>4</v>
      </c>
      <c r="E11" s="23">
        <f>SUM(E9:E10)</f>
        <v>3</v>
      </c>
      <c r="F11" s="16">
        <f t="shared" si="0"/>
        <v>7</v>
      </c>
    </row>
    <row r="12" spans="1:6">
      <c r="A12" s="6" t="s">
        <v>8</v>
      </c>
      <c r="B12" s="7">
        <v>3</v>
      </c>
      <c r="C12" s="6" t="s">
        <v>12</v>
      </c>
      <c r="D12" s="7">
        <v>1</v>
      </c>
      <c r="E12" s="7">
        <v>0</v>
      </c>
      <c r="F12" s="21">
        <f t="shared" si="0"/>
        <v>1</v>
      </c>
    </row>
    <row r="13" spans="1:6">
      <c r="A13" s="6" t="s">
        <v>8</v>
      </c>
      <c r="B13" s="7">
        <v>4</v>
      </c>
      <c r="C13" s="6" t="s">
        <v>13</v>
      </c>
      <c r="D13" s="7">
        <v>1</v>
      </c>
      <c r="E13" s="7">
        <v>0</v>
      </c>
      <c r="F13" s="21">
        <f t="shared" si="0"/>
        <v>1</v>
      </c>
    </row>
    <row r="14" spans="1:6">
      <c r="A14" s="6" t="s">
        <v>8</v>
      </c>
      <c r="B14" s="7">
        <v>5</v>
      </c>
      <c r="C14" s="26" t="s">
        <v>33</v>
      </c>
      <c r="D14" s="7">
        <v>1</v>
      </c>
      <c r="E14" s="7">
        <v>0</v>
      </c>
      <c r="F14" s="21">
        <f t="shared" si="0"/>
        <v>1</v>
      </c>
    </row>
    <row r="15" spans="1:6">
      <c r="A15" s="6" t="s">
        <v>8</v>
      </c>
      <c r="B15" s="7">
        <v>6</v>
      </c>
      <c r="C15" s="26" t="s">
        <v>32</v>
      </c>
      <c r="D15" s="7">
        <v>1</v>
      </c>
      <c r="E15" s="7">
        <v>0</v>
      </c>
      <c r="F15" s="21">
        <f t="shared" si="0"/>
        <v>1</v>
      </c>
    </row>
    <row r="16" spans="1:6">
      <c r="A16" s="6" t="s">
        <v>8</v>
      </c>
      <c r="B16" s="7">
        <v>7</v>
      </c>
      <c r="C16" s="26" t="s">
        <v>34</v>
      </c>
      <c r="D16" s="7">
        <v>1</v>
      </c>
      <c r="E16" s="7">
        <v>0</v>
      </c>
      <c r="F16" s="21">
        <f t="shared" si="0"/>
        <v>1</v>
      </c>
    </row>
    <row r="17" spans="1:6">
      <c r="A17" s="6" t="s">
        <v>8</v>
      </c>
      <c r="B17" s="7">
        <v>8</v>
      </c>
      <c r="C17" s="6" t="s">
        <v>14</v>
      </c>
      <c r="D17" s="7">
        <v>1</v>
      </c>
      <c r="E17" s="7">
        <v>0</v>
      </c>
      <c r="F17" s="21">
        <f t="shared" si="0"/>
        <v>1</v>
      </c>
    </row>
    <row r="18" spans="1:6">
      <c r="A18" s="6"/>
      <c r="B18" s="7"/>
      <c r="C18" s="9" t="s">
        <v>7</v>
      </c>
      <c r="D18" s="22">
        <f>SUM(D17:D17)</f>
        <v>1</v>
      </c>
      <c r="E18" s="22">
        <f>SUM(E17:E17)</f>
        <v>0</v>
      </c>
      <c r="F18" s="16">
        <f t="shared" si="0"/>
        <v>1</v>
      </c>
    </row>
    <row r="19" spans="1:6">
      <c r="A19" s="6" t="s">
        <v>8</v>
      </c>
      <c r="B19" s="7">
        <v>9</v>
      </c>
      <c r="C19" s="6" t="s">
        <v>15</v>
      </c>
      <c r="D19" s="7">
        <v>4</v>
      </c>
      <c r="E19" s="7">
        <v>18</v>
      </c>
      <c r="F19" s="21">
        <f t="shared" si="0"/>
        <v>22</v>
      </c>
    </row>
    <row r="20" spans="1:6">
      <c r="A20" s="6" t="s">
        <v>10</v>
      </c>
      <c r="B20" s="7"/>
      <c r="C20" s="6"/>
      <c r="D20" s="7">
        <v>3</v>
      </c>
      <c r="E20" s="7">
        <v>12</v>
      </c>
      <c r="F20" s="21">
        <f t="shared" si="0"/>
        <v>15</v>
      </c>
    </row>
    <row r="21" spans="1:6">
      <c r="A21" s="6"/>
      <c r="B21" s="7"/>
      <c r="C21" s="9" t="s">
        <v>7</v>
      </c>
      <c r="D21" s="22">
        <f>SUM(D19:D20)</f>
        <v>7</v>
      </c>
      <c r="E21" s="22">
        <f>SUM(E19:E20)</f>
        <v>30</v>
      </c>
      <c r="F21" s="16">
        <f t="shared" si="0"/>
        <v>37</v>
      </c>
    </row>
    <row r="22" spans="1:6">
      <c r="A22" s="6" t="s">
        <v>16</v>
      </c>
      <c r="B22" s="7">
        <v>10</v>
      </c>
      <c r="C22" s="6" t="s">
        <v>17</v>
      </c>
      <c r="D22" s="7">
        <v>2</v>
      </c>
      <c r="E22" s="7">
        <v>1</v>
      </c>
      <c r="F22" s="21">
        <f t="shared" si="0"/>
        <v>3</v>
      </c>
    </row>
    <row r="23" spans="1:6">
      <c r="A23" s="6" t="s">
        <v>10</v>
      </c>
      <c r="B23" s="7"/>
      <c r="C23" s="6"/>
      <c r="D23" s="7">
        <v>1</v>
      </c>
      <c r="E23" s="7">
        <v>0</v>
      </c>
      <c r="F23" s="21">
        <f t="shared" si="0"/>
        <v>1</v>
      </c>
    </row>
    <row r="24" spans="1:6">
      <c r="A24" s="6"/>
      <c r="B24" s="7"/>
      <c r="C24" s="9" t="s">
        <v>7</v>
      </c>
      <c r="D24" s="22">
        <f>SUM(D22:D23)</f>
        <v>3</v>
      </c>
      <c r="E24" s="22">
        <f>SUM(E22:E23)</f>
        <v>1</v>
      </c>
      <c r="F24" s="16">
        <f t="shared" si="0"/>
        <v>4</v>
      </c>
    </row>
    <row r="25" spans="1:6">
      <c r="A25" s="6" t="s">
        <v>8</v>
      </c>
      <c r="B25" s="7">
        <v>11</v>
      </c>
      <c r="C25" s="6" t="s">
        <v>18</v>
      </c>
      <c r="D25" s="7">
        <v>1</v>
      </c>
      <c r="E25" s="7">
        <v>1</v>
      </c>
      <c r="F25" s="21">
        <f t="shared" si="0"/>
        <v>2</v>
      </c>
    </row>
    <row r="26" spans="1:6">
      <c r="A26" s="6" t="s">
        <v>10</v>
      </c>
      <c r="B26" s="7"/>
      <c r="C26" s="6"/>
      <c r="D26" s="7">
        <v>1</v>
      </c>
      <c r="E26" s="7">
        <v>0</v>
      </c>
      <c r="F26" s="21">
        <f t="shared" si="0"/>
        <v>1</v>
      </c>
    </row>
    <row r="27" spans="1:6">
      <c r="A27" s="6"/>
      <c r="B27" s="7"/>
      <c r="C27" s="9" t="s">
        <v>7</v>
      </c>
      <c r="D27" s="22">
        <f>SUM(D25:D26)</f>
        <v>2</v>
      </c>
      <c r="E27" s="22">
        <f>SUM(E25:E26)</f>
        <v>1</v>
      </c>
      <c r="F27" s="16">
        <f t="shared" si="0"/>
        <v>3</v>
      </c>
    </row>
    <row r="28" spans="1:6">
      <c r="A28" s="6" t="s">
        <v>8</v>
      </c>
      <c r="B28" s="7">
        <v>12</v>
      </c>
      <c r="C28" s="6" t="s">
        <v>19</v>
      </c>
      <c r="D28" s="7">
        <v>1</v>
      </c>
      <c r="E28" s="7">
        <v>1</v>
      </c>
      <c r="F28" s="21">
        <f t="shared" si="0"/>
        <v>2</v>
      </c>
    </row>
    <row r="29" spans="1:6">
      <c r="A29" s="6" t="s">
        <v>10</v>
      </c>
      <c r="B29" s="7"/>
      <c r="C29" s="6"/>
      <c r="D29" s="7">
        <v>1</v>
      </c>
      <c r="E29" s="7">
        <v>0</v>
      </c>
      <c r="F29" s="21">
        <f t="shared" si="0"/>
        <v>1</v>
      </c>
    </row>
    <row r="30" spans="1:6">
      <c r="A30" s="6"/>
      <c r="B30" s="7"/>
      <c r="C30" s="9" t="s">
        <v>7</v>
      </c>
      <c r="D30" s="22">
        <f>SUM(D28:D29)</f>
        <v>2</v>
      </c>
      <c r="E30" s="22">
        <f>SUM(E28:E29)</f>
        <v>1</v>
      </c>
      <c r="F30" s="16">
        <f t="shared" si="0"/>
        <v>3</v>
      </c>
    </row>
    <row r="31" spans="1:6">
      <c r="A31" s="6" t="s">
        <v>8</v>
      </c>
      <c r="B31" s="7">
        <v>13</v>
      </c>
      <c r="C31" s="6" t="s">
        <v>20</v>
      </c>
      <c r="D31" s="7">
        <v>1</v>
      </c>
      <c r="E31" s="7">
        <v>0</v>
      </c>
      <c r="F31" s="21">
        <f t="shared" si="0"/>
        <v>1</v>
      </c>
    </row>
    <row r="32" spans="1:6">
      <c r="A32" s="6" t="s">
        <v>8</v>
      </c>
      <c r="B32" s="7">
        <v>14</v>
      </c>
      <c r="C32" s="26" t="s">
        <v>35</v>
      </c>
      <c r="D32" s="7">
        <v>1</v>
      </c>
      <c r="E32" s="7">
        <v>0</v>
      </c>
      <c r="F32" s="21">
        <f t="shared" si="0"/>
        <v>1</v>
      </c>
    </row>
    <row r="33" spans="1:6">
      <c r="A33" s="6" t="s">
        <v>10</v>
      </c>
      <c r="B33" s="7"/>
      <c r="C33" s="6"/>
      <c r="D33" s="7">
        <v>1</v>
      </c>
      <c r="E33" s="7">
        <v>0</v>
      </c>
      <c r="F33" s="21">
        <f t="shared" si="0"/>
        <v>1</v>
      </c>
    </row>
    <row r="34" spans="1:6">
      <c r="A34" s="6"/>
      <c r="B34" s="7"/>
      <c r="C34" s="9" t="s">
        <v>7</v>
      </c>
      <c r="D34" s="22">
        <f>SUM(D32:D33)</f>
        <v>2</v>
      </c>
      <c r="E34" s="22">
        <f>SUM(E32:E33)</f>
        <v>0</v>
      </c>
      <c r="F34" s="16">
        <f t="shared" si="0"/>
        <v>2</v>
      </c>
    </row>
    <row r="35" spans="1:6">
      <c r="A35" s="6" t="s">
        <v>8</v>
      </c>
      <c r="B35" s="7">
        <v>15</v>
      </c>
      <c r="C35" s="13" t="s">
        <v>78</v>
      </c>
      <c r="D35" s="24">
        <v>1</v>
      </c>
      <c r="E35" s="24">
        <v>0</v>
      </c>
      <c r="F35" s="25">
        <f>SUM(D35:E35)</f>
        <v>1</v>
      </c>
    </row>
    <row r="36" spans="1:6">
      <c r="A36" s="6" t="s">
        <v>10</v>
      </c>
      <c r="B36" s="7"/>
      <c r="C36" s="12"/>
      <c r="D36" s="24">
        <v>1</v>
      </c>
      <c r="E36" s="24">
        <v>0</v>
      </c>
      <c r="F36" s="25">
        <f>SUM(D36:E36)</f>
        <v>1</v>
      </c>
    </row>
    <row r="37" spans="1:6">
      <c r="A37" s="6"/>
      <c r="B37" s="7"/>
      <c r="C37" s="9" t="s">
        <v>7</v>
      </c>
      <c r="D37" s="22">
        <f>SUM(D35:D36)</f>
        <v>2</v>
      </c>
      <c r="E37" s="22">
        <f t="shared" ref="E37:F37" si="1">SUM(E35:E36)</f>
        <v>0</v>
      </c>
      <c r="F37" s="22">
        <f t="shared" si="1"/>
        <v>2</v>
      </c>
    </row>
    <row r="38" spans="1:6">
      <c r="A38" s="6" t="s">
        <v>8</v>
      </c>
      <c r="B38" s="7">
        <v>16</v>
      </c>
      <c r="C38" s="6" t="s">
        <v>21</v>
      </c>
      <c r="D38" s="7">
        <v>1</v>
      </c>
      <c r="E38" s="7">
        <v>2</v>
      </c>
      <c r="F38" s="21">
        <f t="shared" si="0"/>
        <v>3</v>
      </c>
    </row>
    <row r="39" spans="1:6">
      <c r="A39" s="6" t="s">
        <v>10</v>
      </c>
      <c r="B39" s="7"/>
      <c r="C39" s="6"/>
      <c r="D39" s="7">
        <v>1</v>
      </c>
      <c r="E39" s="7">
        <v>0</v>
      </c>
      <c r="F39" s="21">
        <f t="shared" si="0"/>
        <v>1</v>
      </c>
    </row>
    <row r="40" spans="1:6">
      <c r="A40" s="6"/>
      <c r="B40" s="7"/>
      <c r="C40" s="9" t="s">
        <v>22</v>
      </c>
      <c r="D40" s="22">
        <f>SUM(D38:D39)</f>
        <v>2</v>
      </c>
      <c r="E40" s="22">
        <f>SUM(E38:E39)</f>
        <v>2</v>
      </c>
      <c r="F40" s="16">
        <f t="shared" si="0"/>
        <v>4</v>
      </c>
    </row>
    <row r="41" spans="1:6">
      <c r="A41" s="6" t="s">
        <v>16</v>
      </c>
      <c r="B41" s="7">
        <v>17</v>
      </c>
      <c r="C41" s="6" t="s">
        <v>23</v>
      </c>
      <c r="D41" s="7">
        <v>3</v>
      </c>
      <c r="E41" s="7">
        <v>1</v>
      </c>
      <c r="F41" s="21">
        <f t="shared" si="0"/>
        <v>4</v>
      </c>
    </row>
    <row r="42" spans="1:6">
      <c r="A42" s="6" t="s">
        <v>10</v>
      </c>
      <c r="B42" s="7"/>
      <c r="C42" s="6"/>
      <c r="D42" s="7">
        <v>2</v>
      </c>
      <c r="E42" s="7">
        <v>1</v>
      </c>
      <c r="F42" s="21">
        <f t="shared" si="0"/>
        <v>3</v>
      </c>
    </row>
    <row r="43" spans="1:6">
      <c r="A43" s="6"/>
      <c r="B43" s="7"/>
      <c r="C43" s="9" t="s">
        <v>7</v>
      </c>
      <c r="D43" s="22">
        <f>SUM(D41:D42)</f>
        <v>5</v>
      </c>
      <c r="E43" s="22">
        <f>SUM(E41:E42)</f>
        <v>2</v>
      </c>
      <c r="F43" s="16">
        <f t="shared" si="0"/>
        <v>7</v>
      </c>
    </row>
    <row r="44" spans="1:6">
      <c r="A44" s="6" t="s">
        <v>8</v>
      </c>
      <c r="B44" s="7">
        <v>18</v>
      </c>
      <c r="C44" s="6" t="s">
        <v>24</v>
      </c>
      <c r="D44" s="7">
        <v>1</v>
      </c>
      <c r="E44" s="7">
        <v>0</v>
      </c>
      <c r="F44" s="21">
        <f t="shared" si="0"/>
        <v>1</v>
      </c>
    </row>
    <row r="45" spans="1:6">
      <c r="A45" s="6" t="s">
        <v>10</v>
      </c>
      <c r="B45" s="7"/>
      <c r="C45" s="12"/>
      <c r="D45" s="24">
        <v>1</v>
      </c>
      <c r="E45" s="24">
        <v>0</v>
      </c>
      <c r="F45" s="21">
        <f t="shared" si="0"/>
        <v>1</v>
      </c>
    </row>
    <row r="46" spans="1:6">
      <c r="A46" s="6"/>
      <c r="B46" s="7"/>
      <c r="C46" s="9" t="s">
        <v>7</v>
      </c>
      <c r="D46" s="22">
        <f>SUM(D44:D45)</f>
        <v>2</v>
      </c>
      <c r="E46" s="22">
        <f>SUM(E44:E45)</f>
        <v>0</v>
      </c>
      <c r="F46" s="16">
        <f t="shared" si="0"/>
        <v>2</v>
      </c>
    </row>
    <row r="47" spans="1:6">
      <c r="A47" s="14"/>
      <c r="B47" s="15"/>
      <c r="C47" s="14"/>
      <c r="D47" s="15"/>
      <c r="E47" s="15"/>
      <c r="F47" s="15"/>
    </row>
    <row r="48" spans="1:6" ht="15" customHeight="1">
      <c r="A48" s="54" t="s">
        <v>25</v>
      </c>
      <c r="B48" s="54"/>
      <c r="C48" s="54"/>
      <c r="D48" s="16">
        <f>D6+D9+D12+D13+D14+D15+D16+D17+D19+D22+D25+D28+D31+D32+D35+D38+D41+D44</f>
        <v>29</v>
      </c>
      <c r="E48" s="46">
        <f>E6+E9+E12+E13+E14+E15+E16+E17+E19+E22+E25+E28+E31+E32+E35+E38+E41+E44</f>
        <v>38</v>
      </c>
      <c r="F48" s="16">
        <f>F6+F9+F12+F13+F14+F15+F16+F17+F19+F22+F25+F28+F31+F32+F35+F38+F41+F44</f>
        <v>67</v>
      </c>
    </row>
    <row r="49" spans="1:6">
      <c r="A49" s="17"/>
      <c r="B49" s="18"/>
      <c r="C49" s="17"/>
      <c r="D49" s="18"/>
      <c r="E49" s="18"/>
      <c r="F49" s="18"/>
    </row>
    <row r="50" spans="1:6">
      <c r="A50" s="54" t="s">
        <v>26</v>
      </c>
      <c r="B50" s="54"/>
      <c r="C50" s="54"/>
      <c r="D50" s="16">
        <f>D7+D10+D20+D23+D26+D29+D33+D39+D42+D45</f>
        <v>14</v>
      </c>
      <c r="E50" s="16">
        <f>E7+E10+E20+E23+E26+E33+E39+E42+E45</f>
        <v>23</v>
      </c>
      <c r="F50" s="16">
        <f>F7+F10+F20+F23+F26+F29+F32+F36+F39+F42+F45</f>
        <v>38</v>
      </c>
    </row>
    <row r="51" spans="1:6">
      <c r="A51" s="19"/>
      <c r="B51" s="18"/>
      <c r="C51" s="19"/>
      <c r="D51" s="18"/>
      <c r="E51" s="18"/>
      <c r="F51" s="18"/>
    </row>
    <row r="52" spans="1:6">
      <c r="A52" s="54" t="s">
        <v>27</v>
      </c>
      <c r="B52" s="54"/>
      <c r="C52" s="54"/>
      <c r="D52" s="16">
        <f>D48+D50</f>
        <v>43</v>
      </c>
      <c r="E52" s="16">
        <f>E48+E50</f>
        <v>61</v>
      </c>
      <c r="F52" s="16">
        <f>F48+F50</f>
        <v>105</v>
      </c>
    </row>
  </sheetData>
  <mergeCells count="8">
    <mergeCell ref="E1:F1"/>
    <mergeCell ref="D4:F4"/>
    <mergeCell ref="A48:C48"/>
    <mergeCell ref="A50:C50"/>
    <mergeCell ref="A52:C52"/>
    <mergeCell ref="A4:A5"/>
    <mergeCell ref="C4:C5"/>
    <mergeCell ref="A2:F3"/>
  </mergeCells>
  <pageMargins left="0.23622047244094499" right="0.23622047244094499" top="0.74803149606299202" bottom="0.74803149606299202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selection activeCell="E14" sqref="E14"/>
    </sheetView>
  </sheetViews>
  <sheetFormatPr defaultColWidth="9.109375" defaultRowHeight="15.6"/>
  <cols>
    <col min="1" max="1" width="10.33203125" style="1" customWidth="1"/>
    <col min="2" max="2" width="10.33203125" style="2" customWidth="1"/>
    <col min="3" max="3" width="29.33203125" style="1" customWidth="1"/>
    <col min="4" max="4" width="9" style="1" customWidth="1"/>
    <col min="5" max="5" width="8.6640625" style="1" customWidth="1"/>
    <col min="6" max="6" width="8.33203125" style="1" customWidth="1"/>
    <col min="7" max="7" width="9.109375" style="1" customWidth="1"/>
    <col min="8" max="8" width="9.33203125" style="1" customWidth="1"/>
    <col min="9" max="9" width="8.33203125" style="1" customWidth="1"/>
    <col min="10" max="10" width="9.33203125" style="1" customWidth="1"/>
    <col min="11" max="11" width="10.44140625" style="1" customWidth="1"/>
    <col min="12" max="12" width="9.5546875" style="1" customWidth="1"/>
    <col min="13" max="16384" width="9.109375" style="1"/>
  </cols>
  <sheetData>
    <row r="1" spans="1:12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>
      <c r="A2" s="64" t="s">
        <v>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3.6" customHeight="1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1:12" ht="15.75" customHeight="1">
      <c r="A4" s="55" t="s">
        <v>1</v>
      </c>
      <c r="B4" s="55" t="s">
        <v>4</v>
      </c>
      <c r="C4" s="55" t="s">
        <v>2</v>
      </c>
      <c r="D4" s="53" t="s">
        <v>29</v>
      </c>
      <c r="E4" s="53"/>
      <c r="F4" s="53"/>
      <c r="G4" s="53" t="s">
        <v>68</v>
      </c>
      <c r="H4" s="53"/>
      <c r="I4" s="53"/>
      <c r="J4" s="53" t="s">
        <v>30</v>
      </c>
      <c r="K4" s="53"/>
      <c r="L4" s="53"/>
    </row>
    <row r="5" spans="1:12" ht="21" customHeight="1">
      <c r="A5" s="56"/>
      <c r="B5" s="56"/>
      <c r="C5" s="56"/>
      <c r="D5" s="5" t="s">
        <v>5</v>
      </c>
      <c r="E5" s="5" t="s">
        <v>6</v>
      </c>
      <c r="F5" s="5" t="s">
        <v>7</v>
      </c>
      <c r="G5" s="5" t="s">
        <v>5</v>
      </c>
      <c r="H5" s="5" t="s">
        <v>6</v>
      </c>
      <c r="I5" s="20" t="s">
        <v>7</v>
      </c>
      <c r="J5" s="5" t="s">
        <v>5</v>
      </c>
      <c r="K5" s="5" t="s">
        <v>6</v>
      </c>
      <c r="L5" s="5" t="s">
        <v>7</v>
      </c>
    </row>
    <row r="6" spans="1:12">
      <c r="A6" s="6" t="s">
        <v>8</v>
      </c>
      <c r="B6" s="7">
        <v>1</v>
      </c>
      <c r="C6" s="6" t="s">
        <v>9</v>
      </c>
      <c r="D6" s="6">
        <v>0</v>
      </c>
      <c r="E6" s="6">
        <v>0</v>
      </c>
      <c r="F6" s="8">
        <f t="shared" ref="F6:F62" si="0">E6+D6</f>
        <v>0</v>
      </c>
      <c r="G6" s="6">
        <v>16</v>
      </c>
      <c r="H6" s="6">
        <v>21</v>
      </c>
      <c r="I6" s="8">
        <f t="shared" ref="I6:I62" si="1">H6+G6</f>
        <v>37</v>
      </c>
      <c r="J6" s="6">
        <v>0</v>
      </c>
      <c r="K6" s="6">
        <v>1</v>
      </c>
      <c r="L6" s="8">
        <f t="shared" ref="L6:L62" si="2">K6+J6</f>
        <v>1</v>
      </c>
    </row>
    <row r="7" spans="1:12">
      <c r="A7" s="6" t="s">
        <v>10</v>
      </c>
      <c r="B7" s="7"/>
      <c r="C7" s="6"/>
      <c r="D7" s="6">
        <v>0</v>
      </c>
      <c r="E7" s="6">
        <v>0</v>
      </c>
      <c r="F7" s="8">
        <f t="shared" si="0"/>
        <v>0</v>
      </c>
      <c r="G7" s="6">
        <v>11</v>
      </c>
      <c r="H7" s="6">
        <v>12</v>
      </c>
      <c r="I7" s="8">
        <f t="shared" si="1"/>
        <v>23</v>
      </c>
      <c r="J7" s="6">
        <v>0</v>
      </c>
      <c r="K7" s="6">
        <v>0</v>
      </c>
      <c r="L7" s="8">
        <f t="shared" si="2"/>
        <v>0</v>
      </c>
    </row>
    <row r="8" spans="1:12">
      <c r="A8" s="6"/>
      <c r="B8" s="7"/>
      <c r="C8" s="9" t="s">
        <v>7</v>
      </c>
      <c r="D8" s="9">
        <f t="shared" ref="D8:H8" si="3">SUM(D6:D7)</f>
        <v>0</v>
      </c>
      <c r="E8" s="9">
        <f t="shared" si="3"/>
        <v>0</v>
      </c>
      <c r="F8" s="10">
        <f t="shared" si="0"/>
        <v>0</v>
      </c>
      <c r="G8" s="9">
        <f t="shared" si="3"/>
        <v>27</v>
      </c>
      <c r="H8" s="9">
        <f t="shared" si="3"/>
        <v>33</v>
      </c>
      <c r="I8" s="10">
        <f t="shared" si="1"/>
        <v>60</v>
      </c>
      <c r="J8" s="9">
        <f>SUM(J6:J7)</f>
        <v>0</v>
      </c>
      <c r="K8" s="9">
        <f>SUM(K6:K7)</f>
        <v>1</v>
      </c>
      <c r="L8" s="10">
        <f t="shared" si="2"/>
        <v>1</v>
      </c>
    </row>
    <row r="9" spans="1:12">
      <c r="A9" s="6" t="s">
        <v>8</v>
      </c>
      <c r="B9" s="7">
        <v>2</v>
      </c>
      <c r="C9" s="6" t="s">
        <v>11</v>
      </c>
      <c r="D9" s="6">
        <v>0</v>
      </c>
      <c r="E9" s="6">
        <v>0</v>
      </c>
      <c r="F9" s="8">
        <f t="shared" si="0"/>
        <v>0</v>
      </c>
      <c r="G9" s="6">
        <v>11</v>
      </c>
      <c r="H9" s="6">
        <v>2</v>
      </c>
      <c r="I9" s="8">
        <f t="shared" si="1"/>
        <v>13</v>
      </c>
      <c r="J9" s="6">
        <v>0</v>
      </c>
      <c r="K9" s="6">
        <v>1</v>
      </c>
      <c r="L9" s="8">
        <f t="shared" si="2"/>
        <v>1</v>
      </c>
    </row>
    <row r="10" spans="1:12">
      <c r="A10" s="6" t="s">
        <v>10</v>
      </c>
      <c r="B10" s="7"/>
      <c r="C10" s="6"/>
      <c r="D10" s="6">
        <v>0</v>
      </c>
      <c r="E10" s="6">
        <v>0</v>
      </c>
      <c r="F10" s="8">
        <f t="shared" si="0"/>
        <v>0</v>
      </c>
      <c r="G10" s="6">
        <v>1</v>
      </c>
      <c r="H10" s="6">
        <v>0</v>
      </c>
      <c r="I10" s="8">
        <f t="shared" si="1"/>
        <v>1</v>
      </c>
      <c r="J10" s="6">
        <v>0</v>
      </c>
      <c r="K10" s="6">
        <v>0</v>
      </c>
      <c r="L10" s="8">
        <f t="shared" si="2"/>
        <v>0</v>
      </c>
    </row>
    <row r="11" spans="1:12">
      <c r="A11" s="6"/>
      <c r="B11" s="7"/>
      <c r="C11" s="11" t="s">
        <v>7</v>
      </c>
      <c r="D11" s="11">
        <f t="shared" ref="D11:H11" si="4">SUM(D9:D10)</f>
        <v>0</v>
      </c>
      <c r="E11" s="11">
        <f t="shared" si="4"/>
        <v>0</v>
      </c>
      <c r="F11" s="10">
        <f t="shared" si="0"/>
        <v>0</v>
      </c>
      <c r="G11" s="9">
        <f t="shared" si="4"/>
        <v>12</v>
      </c>
      <c r="H11" s="9">
        <f t="shared" si="4"/>
        <v>2</v>
      </c>
      <c r="I11" s="10">
        <f t="shared" si="1"/>
        <v>14</v>
      </c>
      <c r="J11" s="9">
        <f>SUM(J9:J10)</f>
        <v>0</v>
      </c>
      <c r="K11" s="9">
        <f>SUM(K9:K10)</f>
        <v>1</v>
      </c>
      <c r="L11" s="10">
        <f t="shared" si="2"/>
        <v>1</v>
      </c>
    </row>
    <row r="12" spans="1:12">
      <c r="A12" s="6" t="s">
        <v>8</v>
      </c>
      <c r="B12" s="7">
        <v>3</v>
      </c>
      <c r="C12" s="6" t="s">
        <v>12</v>
      </c>
      <c r="D12" s="6">
        <v>0</v>
      </c>
      <c r="E12" s="6">
        <v>0</v>
      </c>
      <c r="F12" s="8">
        <f t="shared" si="0"/>
        <v>0</v>
      </c>
      <c r="G12" s="6">
        <v>1</v>
      </c>
      <c r="H12" s="6">
        <v>0</v>
      </c>
      <c r="I12" s="8">
        <f t="shared" si="1"/>
        <v>1</v>
      </c>
      <c r="J12" s="6">
        <v>0</v>
      </c>
      <c r="K12" s="6">
        <v>0</v>
      </c>
      <c r="L12" s="8">
        <f t="shared" si="2"/>
        <v>0</v>
      </c>
    </row>
    <row r="13" spans="1:12">
      <c r="A13" s="6" t="s">
        <v>10</v>
      </c>
      <c r="B13" s="7"/>
      <c r="C13" s="6"/>
      <c r="D13" s="6">
        <v>0</v>
      </c>
      <c r="E13" s="6">
        <v>0</v>
      </c>
      <c r="F13" s="8">
        <f t="shared" si="0"/>
        <v>0</v>
      </c>
      <c r="G13" s="6">
        <v>0</v>
      </c>
      <c r="H13" s="6">
        <v>0</v>
      </c>
      <c r="I13" s="8">
        <f t="shared" si="1"/>
        <v>0</v>
      </c>
      <c r="J13" s="6">
        <v>0</v>
      </c>
      <c r="K13" s="6">
        <v>0</v>
      </c>
      <c r="L13" s="8">
        <f t="shared" si="2"/>
        <v>0</v>
      </c>
    </row>
    <row r="14" spans="1:12">
      <c r="A14" s="6"/>
      <c r="B14" s="7"/>
      <c r="C14" s="9" t="s">
        <v>7</v>
      </c>
      <c r="D14" s="9">
        <f t="shared" ref="D14:H14" si="5">SUM(D12:D13)</f>
        <v>0</v>
      </c>
      <c r="E14" s="9">
        <f t="shared" si="5"/>
        <v>0</v>
      </c>
      <c r="F14" s="10">
        <f t="shared" si="0"/>
        <v>0</v>
      </c>
      <c r="G14" s="9">
        <f t="shared" si="5"/>
        <v>1</v>
      </c>
      <c r="H14" s="9">
        <f t="shared" si="5"/>
        <v>0</v>
      </c>
      <c r="I14" s="10">
        <f t="shared" si="1"/>
        <v>1</v>
      </c>
      <c r="J14" s="9">
        <f>SUM(J12:J13)</f>
        <v>0</v>
      </c>
      <c r="K14" s="9">
        <f>SUM(K12:K13)</f>
        <v>0</v>
      </c>
      <c r="L14" s="10">
        <f t="shared" si="2"/>
        <v>0</v>
      </c>
    </row>
    <row r="15" spans="1:12">
      <c r="A15" s="6" t="s">
        <v>8</v>
      </c>
      <c r="B15" s="7">
        <v>4</v>
      </c>
      <c r="C15" s="6" t="s">
        <v>13</v>
      </c>
      <c r="D15" s="6">
        <v>0</v>
      </c>
      <c r="E15" s="6">
        <v>0</v>
      </c>
      <c r="F15" s="8">
        <f t="shared" si="0"/>
        <v>0</v>
      </c>
      <c r="G15" s="6">
        <v>1</v>
      </c>
      <c r="H15" s="6">
        <v>0</v>
      </c>
      <c r="I15" s="8">
        <f t="shared" si="1"/>
        <v>1</v>
      </c>
      <c r="J15" s="6">
        <v>0</v>
      </c>
      <c r="K15" s="6">
        <v>0</v>
      </c>
      <c r="L15" s="8">
        <f t="shared" si="2"/>
        <v>0</v>
      </c>
    </row>
    <row r="16" spans="1:12">
      <c r="A16" s="6" t="s">
        <v>10</v>
      </c>
      <c r="B16" s="7"/>
      <c r="C16" s="6"/>
      <c r="D16" s="6">
        <v>0</v>
      </c>
      <c r="E16" s="6">
        <v>0</v>
      </c>
      <c r="F16" s="8">
        <f t="shared" si="0"/>
        <v>0</v>
      </c>
      <c r="G16" s="6">
        <v>0</v>
      </c>
      <c r="H16" s="6">
        <v>0</v>
      </c>
      <c r="I16" s="8">
        <f t="shared" si="1"/>
        <v>0</v>
      </c>
      <c r="J16" s="6">
        <v>0</v>
      </c>
      <c r="K16" s="6">
        <v>0</v>
      </c>
      <c r="L16" s="8">
        <f t="shared" si="2"/>
        <v>0</v>
      </c>
    </row>
    <row r="17" spans="1:12">
      <c r="A17" s="6"/>
      <c r="B17" s="7"/>
      <c r="C17" s="9" t="s">
        <v>7</v>
      </c>
      <c r="D17" s="9">
        <f t="shared" ref="D17:H17" si="6">SUM(D15:D16)</f>
        <v>0</v>
      </c>
      <c r="E17" s="9">
        <f t="shared" si="6"/>
        <v>0</v>
      </c>
      <c r="F17" s="10">
        <f t="shared" si="0"/>
        <v>0</v>
      </c>
      <c r="G17" s="9">
        <f t="shared" si="6"/>
        <v>1</v>
      </c>
      <c r="H17" s="9">
        <f t="shared" si="6"/>
        <v>0</v>
      </c>
      <c r="I17" s="10">
        <f t="shared" si="1"/>
        <v>1</v>
      </c>
      <c r="J17" s="9">
        <f>SUM(J15:J16)</f>
        <v>0</v>
      </c>
      <c r="K17" s="9">
        <f>SUM(K15:K16)</f>
        <v>0</v>
      </c>
      <c r="L17" s="10">
        <f t="shared" si="2"/>
        <v>0</v>
      </c>
    </row>
    <row r="18" spans="1:12">
      <c r="A18" s="6" t="s">
        <v>8</v>
      </c>
      <c r="B18" s="7">
        <v>5</v>
      </c>
      <c r="C18" s="6" t="s">
        <v>33</v>
      </c>
      <c r="D18" s="6">
        <v>0</v>
      </c>
      <c r="E18" s="6">
        <v>0</v>
      </c>
      <c r="F18" s="8">
        <f t="shared" ref="F18:F23" si="7">E18+D18</f>
        <v>0</v>
      </c>
      <c r="G18" s="6">
        <v>1</v>
      </c>
      <c r="H18" s="6">
        <v>0</v>
      </c>
      <c r="I18" s="8">
        <f t="shared" ref="I18:I23" si="8">H18+G18</f>
        <v>1</v>
      </c>
      <c r="J18" s="6">
        <v>0</v>
      </c>
      <c r="K18" s="6">
        <v>0</v>
      </c>
      <c r="L18" s="8">
        <f t="shared" ref="L18:L23" si="9">K18+J18</f>
        <v>0</v>
      </c>
    </row>
    <row r="19" spans="1:12">
      <c r="A19" s="6" t="s">
        <v>10</v>
      </c>
      <c r="B19" s="7"/>
      <c r="C19" s="6"/>
      <c r="D19" s="6">
        <v>0</v>
      </c>
      <c r="E19" s="6">
        <v>0</v>
      </c>
      <c r="F19" s="8">
        <f t="shared" si="7"/>
        <v>0</v>
      </c>
      <c r="G19" s="6">
        <v>0</v>
      </c>
      <c r="H19" s="6">
        <v>0</v>
      </c>
      <c r="I19" s="8">
        <f t="shared" si="8"/>
        <v>0</v>
      </c>
      <c r="J19" s="6">
        <v>0</v>
      </c>
      <c r="K19" s="6">
        <v>0</v>
      </c>
      <c r="L19" s="8">
        <f t="shared" si="9"/>
        <v>0</v>
      </c>
    </row>
    <row r="20" spans="1:12">
      <c r="A20" s="6"/>
      <c r="B20" s="7"/>
      <c r="C20" s="9" t="s">
        <v>7</v>
      </c>
      <c r="D20" s="9">
        <f t="shared" ref="D20:E20" si="10">SUM(D18:D19)</f>
        <v>0</v>
      </c>
      <c r="E20" s="9">
        <f t="shared" si="10"/>
        <v>0</v>
      </c>
      <c r="F20" s="10">
        <f t="shared" si="7"/>
        <v>0</v>
      </c>
      <c r="G20" s="9">
        <f t="shared" ref="G20:H20" si="11">SUM(G18:G19)</f>
        <v>1</v>
      </c>
      <c r="H20" s="9">
        <f t="shared" si="11"/>
        <v>0</v>
      </c>
      <c r="I20" s="10">
        <f t="shared" si="8"/>
        <v>1</v>
      </c>
      <c r="J20" s="9">
        <f>SUM(J18:J19)</f>
        <v>0</v>
      </c>
      <c r="K20" s="9">
        <f>SUM(K18:K19)</f>
        <v>0</v>
      </c>
      <c r="L20" s="10">
        <f t="shared" si="9"/>
        <v>0</v>
      </c>
    </row>
    <row r="21" spans="1:12">
      <c r="A21" s="6" t="s">
        <v>8</v>
      </c>
      <c r="B21" s="7">
        <v>6</v>
      </c>
      <c r="C21" s="6" t="s">
        <v>32</v>
      </c>
      <c r="D21" s="6">
        <v>0</v>
      </c>
      <c r="E21" s="6">
        <v>0</v>
      </c>
      <c r="F21" s="8">
        <f t="shared" si="7"/>
        <v>0</v>
      </c>
      <c r="G21" s="6">
        <v>1</v>
      </c>
      <c r="H21" s="6">
        <v>0</v>
      </c>
      <c r="I21" s="8">
        <f t="shared" si="8"/>
        <v>1</v>
      </c>
      <c r="J21" s="6">
        <v>0</v>
      </c>
      <c r="K21" s="6">
        <v>0</v>
      </c>
      <c r="L21" s="8">
        <f t="shared" si="9"/>
        <v>0</v>
      </c>
    </row>
    <row r="22" spans="1:12">
      <c r="A22" s="6" t="s">
        <v>10</v>
      </c>
      <c r="B22" s="7"/>
      <c r="C22" s="6"/>
      <c r="D22" s="6">
        <v>0</v>
      </c>
      <c r="E22" s="6">
        <v>0</v>
      </c>
      <c r="F22" s="8">
        <f t="shared" si="7"/>
        <v>0</v>
      </c>
      <c r="G22" s="6">
        <v>0</v>
      </c>
      <c r="H22" s="6">
        <v>0</v>
      </c>
      <c r="I22" s="8">
        <f t="shared" si="8"/>
        <v>0</v>
      </c>
      <c r="J22" s="6">
        <v>0</v>
      </c>
      <c r="K22" s="6">
        <v>0</v>
      </c>
      <c r="L22" s="8">
        <f t="shared" si="9"/>
        <v>0</v>
      </c>
    </row>
    <row r="23" spans="1:12">
      <c r="A23" s="6"/>
      <c r="B23" s="7"/>
      <c r="C23" s="9" t="s">
        <v>7</v>
      </c>
      <c r="D23" s="9">
        <f t="shared" ref="D23:E23" si="12">SUM(D21:D22)</f>
        <v>0</v>
      </c>
      <c r="E23" s="9">
        <f t="shared" si="12"/>
        <v>0</v>
      </c>
      <c r="F23" s="10">
        <f t="shared" si="7"/>
        <v>0</v>
      </c>
      <c r="G23" s="9">
        <f t="shared" ref="G23:H23" si="13">SUM(G21:G22)</f>
        <v>1</v>
      </c>
      <c r="H23" s="9">
        <f t="shared" si="13"/>
        <v>0</v>
      </c>
      <c r="I23" s="10">
        <f t="shared" si="8"/>
        <v>1</v>
      </c>
      <c r="J23" s="9">
        <f>SUM(J21:J22)</f>
        <v>0</v>
      </c>
      <c r="K23" s="9">
        <f>SUM(K21:K22)</f>
        <v>0</v>
      </c>
      <c r="L23" s="10">
        <f t="shared" si="9"/>
        <v>0</v>
      </c>
    </row>
    <row r="24" spans="1:12">
      <c r="A24" s="6" t="s">
        <v>8</v>
      </c>
      <c r="B24" s="7">
        <v>7</v>
      </c>
      <c r="C24" s="6" t="s">
        <v>34</v>
      </c>
      <c r="D24" s="6">
        <v>0</v>
      </c>
      <c r="E24" s="6">
        <v>0</v>
      </c>
      <c r="F24" s="8">
        <f t="shared" ref="F24:F25" si="14">E24+D24</f>
        <v>0</v>
      </c>
      <c r="G24" s="6">
        <v>3</v>
      </c>
      <c r="H24" s="6">
        <v>0</v>
      </c>
      <c r="I24" s="8">
        <f t="shared" ref="I24:I25" si="15">H24+G24</f>
        <v>3</v>
      </c>
      <c r="J24" s="6">
        <v>0</v>
      </c>
      <c r="K24" s="6">
        <v>0</v>
      </c>
      <c r="L24" s="8">
        <f t="shared" ref="L24:L25" si="16">K24+J24</f>
        <v>0</v>
      </c>
    </row>
    <row r="25" spans="1:12">
      <c r="A25" s="6" t="s">
        <v>10</v>
      </c>
      <c r="B25" s="7"/>
      <c r="C25" s="6"/>
      <c r="D25" s="6">
        <v>0</v>
      </c>
      <c r="E25" s="6">
        <v>0</v>
      </c>
      <c r="F25" s="8">
        <f t="shared" si="14"/>
        <v>0</v>
      </c>
      <c r="G25" s="6">
        <v>0</v>
      </c>
      <c r="H25" s="6">
        <v>0</v>
      </c>
      <c r="I25" s="8">
        <f t="shared" si="15"/>
        <v>0</v>
      </c>
      <c r="J25" s="6">
        <v>0</v>
      </c>
      <c r="K25" s="6">
        <v>0</v>
      </c>
      <c r="L25" s="8">
        <f t="shared" si="16"/>
        <v>0</v>
      </c>
    </row>
    <row r="26" spans="1:12">
      <c r="A26" s="6"/>
      <c r="B26" s="7"/>
      <c r="C26" s="9" t="s">
        <v>7</v>
      </c>
      <c r="D26" s="9">
        <f>SUM(D24:D25)</f>
        <v>0</v>
      </c>
      <c r="E26" s="9">
        <f t="shared" ref="E26:L26" si="17">SUM(E24:E25)</f>
        <v>0</v>
      </c>
      <c r="F26" s="9">
        <f t="shared" si="17"/>
        <v>0</v>
      </c>
      <c r="G26" s="9">
        <f t="shared" si="17"/>
        <v>3</v>
      </c>
      <c r="H26" s="9">
        <f t="shared" si="17"/>
        <v>0</v>
      </c>
      <c r="I26" s="9">
        <f t="shared" si="17"/>
        <v>3</v>
      </c>
      <c r="J26" s="9">
        <f t="shared" si="17"/>
        <v>0</v>
      </c>
      <c r="K26" s="9">
        <f t="shared" si="17"/>
        <v>0</v>
      </c>
      <c r="L26" s="9">
        <f t="shared" si="17"/>
        <v>0</v>
      </c>
    </row>
    <row r="27" spans="1:12">
      <c r="A27" s="6" t="s">
        <v>8</v>
      </c>
      <c r="B27" s="7">
        <v>8</v>
      </c>
      <c r="C27" s="6" t="s">
        <v>14</v>
      </c>
      <c r="D27" s="6">
        <v>0</v>
      </c>
      <c r="E27" s="6">
        <v>0</v>
      </c>
      <c r="F27" s="8">
        <f t="shared" ref="F27" si="18">E27+D27</f>
        <v>0</v>
      </c>
      <c r="G27" s="6">
        <v>3</v>
      </c>
      <c r="H27" s="6">
        <v>0</v>
      </c>
      <c r="I27" s="8">
        <f t="shared" ref="I27" si="19">H27+G27</f>
        <v>3</v>
      </c>
      <c r="J27" s="6">
        <v>0</v>
      </c>
      <c r="K27" s="6">
        <v>0</v>
      </c>
      <c r="L27" s="8">
        <f t="shared" ref="L27" si="20">K27+J27</f>
        <v>0</v>
      </c>
    </row>
    <row r="28" spans="1:12">
      <c r="A28" s="6" t="s">
        <v>10</v>
      </c>
      <c r="B28" s="7"/>
      <c r="C28" s="6"/>
      <c r="D28" s="6">
        <v>0</v>
      </c>
      <c r="E28" s="6">
        <v>0</v>
      </c>
      <c r="F28" s="8">
        <f t="shared" si="0"/>
        <v>0</v>
      </c>
      <c r="G28" s="6">
        <v>0</v>
      </c>
      <c r="H28" s="6">
        <v>0</v>
      </c>
      <c r="I28" s="8">
        <f t="shared" si="1"/>
        <v>0</v>
      </c>
      <c r="J28" s="6">
        <v>0</v>
      </c>
      <c r="K28" s="6">
        <v>0</v>
      </c>
      <c r="L28" s="8">
        <f t="shared" si="2"/>
        <v>0</v>
      </c>
    </row>
    <row r="29" spans="1:12">
      <c r="A29" s="6"/>
      <c r="B29" s="7"/>
      <c r="C29" s="9" t="s">
        <v>7</v>
      </c>
      <c r="D29" s="9">
        <f>SUM(D27:D28)</f>
        <v>0</v>
      </c>
      <c r="E29" s="9">
        <f>SUM(E27:E28)</f>
        <v>0</v>
      </c>
      <c r="F29" s="10">
        <f t="shared" si="0"/>
        <v>0</v>
      </c>
      <c r="G29" s="9">
        <f>SUM(G27:G28)</f>
        <v>3</v>
      </c>
      <c r="H29" s="9">
        <f>SUM(H27:H28)</f>
        <v>0</v>
      </c>
      <c r="I29" s="10">
        <f t="shared" si="1"/>
        <v>3</v>
      </c>
      <c r="J29" s="9">
        <f>SUM(J27:J28)</f>
        <v>0</v>
      </c>
      <c r="K29" s="9">
        <f>SUM(K27:K28)</f>
        <v>0</v>
      </c>
      <c r="L29" s="10">
        <f t="shared" si="2"/>
        <v>0</v>
      </c>
    </row>
    <row r="30" spans="1:12">
      <c r="A30" s="6" t="s">
        <v>8</v>
      </c>
      <c r="B30" s="7">
        <v>9</v>
      </c>
      <c r="C30" s="6" t="s">
        <v>15</v>
      </c>
      <c r="D30" s="6">
        <v>0</v>
      </c>
      <c r="E30" s="6">
        <v>35</v>
      </c>
      <c r="F30" s="8">
        <f t="shared" si="0"/>
        <v>35</v>
      </c>
      <c r="G30" s="6">
        <v>14</v>
      </c>
      <c r="H30" s="6">
        <v>18</v>
      </c>
      <c r="I30" s="8">
        <f t="shared" si="1"/>
        <v>32</v>
      </c>
      <c r="J30" s="6">
        <v>0</v>
      </c>
      <c r="K30" s="6">
        <v>0</v>
      </c>
      <c r="L30" s="8">
        <f t="shared" si="2"/>
        <v>0</v>
      </c>
    </row>
    <row r="31" spans="1:12">
      <c r="A31" s="6" t="s">
        <v>10</v>
      </c>
      <c r="B31" s="7"/>
      <c r="C31" s="6"/>
      <c r="D31" s="6">
        <v>0</v>
      </c>
      <c r="E31" s="6">
        <v>0</v>
      </c>
      <c r="F31" s="8">
        <f t="shared" si="0"/>
        <v>0</v>
      </c>
      <c r="G31" s="6">
        <v>8</v>
      </c>
      <c r="H31" s="6">
        <v>16</v>
      </c>
      <c r="I31" s="8">
        <f t="shared" si="1"/>
        <v>24</v>
      </c>
      <c r="J31" s="6">
        <v>2</v>
      </c>
      <c r="K31" s="6">
        <v>12</v>
      </c>
      <c r="L31" s="8">
        <f t="shared" si="2"/>
        <v>14</v>
      </c>
    </row>
    <row r="32" spans="1:12">
      <c r="A32" s="6"/>
      <c r="B32" s="7"/>
      <c r="C32" s="9" t="s">
        <v>7</v>
      </c>
      <c r="D32" s="9">
        <f t="shared" ref="D32:H32" si="21">SUM(D30:D31)</f>
        <v>0</v>
      </c>
      <c r="E32" s="9">
        <f t="shared" si="21"/>
        <v>35</v>
      </c>
      <c r="F32" s="10">
        <f t="shared" si="0"/>
        <v>35</v>
      </c>
      <c r="G32" s="9">
        <f t="shared" si="21"/>
        <v>22</v>
      </c>
      <c r="H32" s="9">
        <f t="shared" si="21"/>
        <v>34</v>
      </c>
      <c r="I32" s="10">
        <f t="shared" si="1"/>
        <v>56</v>
      </c>
      <c r="J32" s="9">
        <f>SUM(J30:J31)</f>
        <v>2</v>
      </c>
      <c r="K32" s="9">
        <f>SUM(K30:K31)</f>
        <v>12</v>
      </c>
      <c r="L32" s="10">
        <f t="shared" si="2"/>
        <v>14</v>
      </c>
    </row>
    <row r="33" spans="1:12">
      <c r="A33" s="6" t="s">
        <v>16</v>
      </c>
      <c r="B33" s="7">
        <v>10</v>
      </c>
      <c r="C33" s="6" t="s">
        <v>17</v>
      </c>
      <c r="D33" s="6">
        <v>0</v>
      </c>
      <c r="E33" s="6">
        <v>0</v>
      </c>
      <c r="F33" s="8">
        <f t="shared" si="0"/>
        <v>0</v>
      </c>
      <c r="G33" s="6">
        <v>2</v>
      </c>
      <c r="H33" s="6">
        <v>2</v>
      </c>
      <c r="I33" s="8">
        <f t="shared" si="1"/>
        <v>4</v>
      </c>
      <c r="J33" s="6">
        <v>0</v>
      </c>
      <c r="K33" s="6">
        <v>0</v>
      </c>
      <c r="L33" s="8">
        <f t="shared" si="2"/>
        <v>0</v>
      </c>
    </row>
    <row r="34" spans="1:12">
      <c r="A34" s="6" t="s">
        <v>10</v>
      </c>
      <c r="B34" s="7"/>
      <c r="C34" s="6"/>
      <c r="D34" s="6">
        <v>0</v>
      </c>
      <c r="E34" s="6">
        <v>0</v>
      </c>
      <c r="F34" s="8">
        <f t="shared" si="0"/>
        <v>0</v>
      </c>
      <c r="G34" s="6">
        <v>5</v>
      </c>
      <c r="H34" s="6">
        <v>0</v>
      </c>
      <c r="I34" s="8">
        <f t="shared" si="1"/>
        <v>5</v>
      </c>
      <c r="J34" s="6">
        <v>0</v>
      </c>
      <c r="K34" s="6">
        <v>0</v>
      </c>
      <c r="L34" s="8">
        <f t="shared" si="2"/>
        <v>0</v>
      </c>
    </row>
    <row r="35" spans="1:12">
      <c r="A35" s="6"/>
      <c r="B35" s="7"/>
      <c r="C35" s="9" t="s">
        <v>7</v>
      </c>
      <c r="D35" s="9">
        <f t="shared" ref="D35:H35" si="22">SUM(D33:D34)</f>
        <v>0</v>
      </c>
      <c r="E35" s="9">
        <f t="shared" si="22"/>
        <v>0</v>
      </c>
      <c r="F35" s="10">
        <f t="shared" si="0"/>
        <v>0</v>
      </c>
      <c r="G35" s="9">
        <f t="shared" si="22"/>
        <v>7</v>
      </c>
      <c r="H35" s="9">
        <f t="shared" si="22"/>
        <v>2</v>
      </c>
      <c r="I35" s="10">
        <f t="shared" si="1"/>
        <v>9</v>
      </c>
      <c r="J35" s="9">
        <f>SUM(J33:J34)</f>
        <v>0</v>
      </c>
      <c r="K35" s="9">
        <f>SUM(K33:K34)</f>
        <v>0</v>
      </c>
      <c r="L35" s="10">
        <f t="shared" si="2"/>
        <v>0</v>
      </c>
    </row>
    <row r="36" spans="1:12">
      <c r="A36" s="6" t="s">
        <v>8</v>
      </c>
      <c r="B36" s="7">
        <v>11</v>
      </c>
      <c r="C36" s="6" t="s">
        <v>18</v>
      </c>
      <c r="D36" s="6">
        <v>0</v>
      </c>
      <c r="E36" s="6">
        <v>0</v>
      </c>
      <c r="F36" s="8">
        <f t="shared" si="0"/>
        <v>0</v>
      </c>
      <c r="G36" s="6">
        <v>4</v>
      </c>
      <c r="H36" s="6">
        <v>3</v>
      </c>
      <c r="I36" s="8">
        <f t="shared" si="1"/>
        <v>7</v>
      </c>
      <c r="J36" s="6">
        <v>0</v>
      </c>
      <c r="K36" s="6">
        <v>0</v>
      </c>
      <c r="L36" s="8">
        <f t="shared" si="2"/>
        <v>0</v>
      </c>
    </row>
    <row r="37" spans="1:12">
      <c r="A37" s="6" t="s">
        <v>10</v>
      </c>
      <c r="B37" s="7"/>
      <c r="C37" s="6"/>
      <c r="D37" s="6">
        <v>0</v>
      </c>
      <c r="E37" s="6">
        <v>0</v>
      </c>
      <c r="F37" s="8">
        <f t="shared" si="0"/>
        <v>0</v>
      </c>
      <c r="G37" s="6">
        <v>1</v>
      </c>
      <c r="H37" s="6">
        <v>0</v>
      </c>
      <c r="I37" s="8">
        <f t="shared" si="1"/>
        <v>1</v>
      </c>
      <c r="J37" s="6">
        <v>0</v>
      </c>
      <c r="K37" s="6">
        <v>0</v>
      </c>
      <c r="L37" s="8">
        <f t="shared" si="2"/>
        <v>0</v>
      </c>
    </row>
    <row r="38" spans="1:12">
      <c r="A38" s="6"/>
      <c r="B38" s="7"/>
      <c r="C38" s="9" t="s">
        <v>7</v>
      </c>
      <c r="D38" s="9">
        <f t="shared" ref="D38:H38" si="23">SUM(D36:D37)</f>
        <v>0</v>
      </c>
      <c r="E38" s="9">
        <f t="shared" si="23"/>
        <v>0</v>
      </c>
      <c r="F38" s="10">
        <f t="shared" si="0"/>
        <v>0</v>
      </c>
      <c r="G38" s="9">
        <f t="shared" si="23"/>
        <v>5</v>
      </c>
      <c r="H38" s="9">
        <f t="shared" si="23"/>
        <v>3</v>
      </c>
      <c r="I38" s="10">
        <f t="shared" si="1"/>
        <v>8</v>
      </c>
      <c r="J38" s="9">
        <f>SUM(J36:J37)</f>
        <v>0</v>
      </c>
      <c r="K38" s="9">
        <f>SUM(K36:K37)</f>
        <v>0</v>
      </c>
      <c r="L38" s="10">
        <f t="shared" si="2"/>
        <v>0</v>
      </c>
    </row>
    <row r="39" spans="1:12">
      <c r="A39" s="6" t="s">
        <v>8</v>
      </c>
      <c r="B39" s="7">
        <v>12</v>
      </c>
      <c r="C39" s="6" t="s">
        <v>19</v>
      </c>
      <c r="D39" s="6">
        <v>0</v>
      </c>
      <c r="E39" s="6">
        <v>0</v>
      </c>
      <c r="F39" s="8">
        <f t="shared" si="0"/>
        <v>0</v>
      </c>
      <c r="G39" s="6">
        <v>2</v>
      </c>
      <c r="H39" s="6">
        <v>1</v>
      </c>
      <c r="I39" s="8">
        <f t="shared" si="1"/>
        <v>3</v>
      </c>
      <c r="J39" s="6">
        <v>0</v>
      </c>
      <c r="K39" s="6">
        <v>0</v>
      </c>
      <c r="L39" s="8">
        <f t="shared" si="2"/>
        <v>0</v>
      </c>
    </row>
    <row r="40" spans="1:12">
      <c r="A40" s="6" t="s">
        <v>10</v>
      </c>
      <c r="B40" s="7"/>
      <c r="C40" s="6"/>
      <c r="D40" s="6">
        <v>0</v>
      </c>
      <c r="E40" s="6">
        <v>0</v>
      </c>
      <c r="F40" s="8">
        <f t="shared" si="0"/>
        <v>0</v>
      </c>
      <c r="G40" s="6">
        <v>1</v>
      </c>
      <c r="H40" s="6">
        <v>0</v>
      </c>
      <c r="I40" s="8">
        <f t="shared" si="1"/>
        <v>1</v>
      </c>
      <c r="J40" s="6">
        <v>0</v>
      </c>
      <c r="K40" s="6">
        <v>0</v>
      </c>
      <c r="L40" s="8">
        <f t="shared" si="2"/>
        <v>0</v>
      </c>
    </row>
    <row r="41" spans="1:12">
      <c r="A41" s="6"/>
      <c r="B41" s="7"/>
      <c r="C41" s="9" t="s">
        <v>7</v>
      </c>
      <c r="D41" s="9">
        <f t="shared" ref="D41:H41" si="24">SUM(D39:D40)</f>
        <v>0</v>
      </c>
      <c r="E41" s="9">
        <f t="shared" si="24"/>
        <v>0</v>
      </c>
      <c r="F41" s="10">
        <f t="shared" si="0"/>
        <v>0</v>
      </c>
      <c r="G41" s="9">
        <f t="shared" si="24"/>
        <v>3</v>
      </c>
      <c r="H41" s="9">
        <f t="shared" si="24"/>
        <v>1</v>
      </c>
      <c r="I41" s="10">
        <f t="shared" si="1"/>
        <v>4</v>
      </c>
      <c r="J41" s="9">
        <f>SUM(J39:J40)</f>
        <v>0</v>
      </c>
      <c r="K41" s="9">
        <f>SUM(K39:K40)</f>
        <v>0</v>
      </c>
      <c r="L41" s="10">
        <f t="shared" si="2"/>
        <v>0</v>
      </c>
    </row>
    <row r="42" spans="1:12">
      <c r="A42" s="6" t="s">
        <v>8</v>
      </c>
      <c r="B42" s="7">
        <v>13</v>
      </c>
      <c r="C42" s="6" t="s">
        <v>20</v>
      </c>
      <c r="D42" s="6">
        <v>0</v>
      </c>
      <c r="E42" s="6">
        <v>0</v>
      </c>
      <c r="F42" s="8">
        <f t="shared" si="0"/>
        <v>0</v>
      </c>
      <c r="G42" s="6">
        <v>1</v>
      </c>
      <c r="H42" s="6">
        <v>0</v>
      </c>
      <c r="I42" s="8">
        <f t="shared" si="1"/>
        <v>1</v>
      </c>
      <c r="J42" s="6">
        <v>0</v>
      </c>
      <c r="K42" s="6">
        <v>0</v>
      </c>
      <c r="L42" s="8">
        <f t="shared" si="2"/>
        <v>0</v>
      </c>
    </row>
    <row r="43" spans="1:12">
      <c r="A43" s="6" t="s">
        <v>10</v>
      </c>
      <c r="B43" s="7"/>
      <c r="C43" s="6"/>
      <c r="D43" s="6">
        <v>0</v>
      </c>
      <c r="E43" s="6">
        <v>0</v>
      </c>
      <c r="F43" s="8">
        <f t="shared" si="0"/>
        <v>0</v>
      </c>
      <c r="G43" s="6">
        <v>0</v>
      </c>
      <c r="H43" s="6">
        <v>0</v>
      </c>
      <c r="I43" s="8">
        <f t="shared" si="1"/>
        <v>0</v>
      </c>
      <c r="J43" s="6">
        <v>0</v>
      </c>
      <c r="K43" s="6">
        <v>0</v>
      </c>
      <c r="L43" s="8">
        <f t="shared" si="2"/>
        <v>0</v>
      </c>
    </row>
    <row r="44" spans="1:12">
      <c r="A44" s="6"/>
      <c r="B44" s="7"/>
      <c r="C44" s="9" t="s">
        <v>7</v>
      </c>
      <c r="D44" s="9">
        <f t="shared" ref="D44:H44" si="25">SUM(D42:D43)</f>
        <v>0</v>
      </c>
      <c r="E44" s="9">
        <f t="shared" si="25"/>
        <v>0</v>
      </c>
      <c r="F44" s="10">
        <f t="shared" si="0"/>
        <v>0</v>
      </c>
      <c r="G44" s="9">
        <f t="shared" si="25"/>
        <v>1</v>
      </c>
      <c r="H44" s="9">
        <f t="shared" si="25"/>
        <v>0</v>
      </c>
      <c r="I44" s="10">
        <f t="shared" si="1"/>
        <v>1</v>
      </c>
      <c r="J44" s="9">
        <f>SUM(J42:J43)</f>
        <v>0</v>
      </c>
      <c r="K44" s="9">
        <f>SUM(K42:K43)</f>
        <v>0</v>
      </c>
      <c r="L44" s="10">
        <f t="shared" si="2"/>
        <v>0</v>
      </c>
    </row>
    <row r="45" spans="1:12">
      <c r="A45" s="6" t="s">
        <v>8</v>
      </c>
      <c r="B45" s="7">
        <v>14</v>
      </c>
      <c r="C45" s="6" t="s">
        <v>35</v>
      </c>
      <c r="D45" s="6">
        <v>0</v>
      </c>
      <c r="E45" s="6">
        <v>0</v>
      </c>
      <c r="F45" s="8">
        <f t="shared" ref="F45:F46" si="26">E45+D45</f>
        <v>0</v>
      </c>
      <c r="G45" s="6">
        <v>1</v>
      </c>
      <c r="H45" s="6">
        <v>0</v>
      </c>
      <c r="I45" s="8">
        <f t="shared" ref="I45:I46" si="27">H45+G45</f>
        <v>1</v>
      </c>
      <c r="J45" s="6">
        <v>0</v>
      </c>
      <c r="K45" s="6">
        <v>0</v>
      </c>
      <c r="L45" s="8">
        <f t="shared" ref="L45:L46" si="28">K45+J45</f>
        <v>0</v>
      </c>
    </row>
    <row r="46" spans="1:12">
      <c r="A46" s="6" t="s">
        <v>10</v>
      </c>
      <c r="B46" s="7"/>
      <c r="C46" s="6"/>
      <c r="D46" s="6">
        <v>0</v>
      </c>
      <c r="E46" s="6">
        <v>0</v>
      </c>
      <c r="F46" s="8">
        <f t="shared" si="26"/>
        <v>0</v>
      </c>
      <c r="G46" s="6">
        <v>1</v>
      </c>
      <c r="H46" s="6">
        <v>0</v>
      </c>
      <c r="I46" s="8">
        <f t="shared" si="27"/>
        <v>1</v>
      </c>
      <c r="J46" s="6">
        <v>0</v>
      </c>
      <c r="K46" s="6">
        <v>0</v>
      </c>
      <c r="L46" s="8">
        <f t="shared" si="28"/>
        <v>0</v>
      </c>
    </row>
    <row r="47" spans="1:12">
      <c r="A47" s="6"/>
      <c r="B47" s="7"/>
      <c r="C47" s="9" t="s">
        <v>7</v>
      </c>
      <c r="D47" s="12">
        <f>SUM(D45:D46)</f>
        <v>0</v>
      </c>
      <c r="E47" s="12">
        <f t="shared" ref="E47:L47" si="29">SUM(E45:E46)</f>
        <v>0</v>
      </c>
      <c r="F47" s="12">
        <f t="shared" si="29"/>
        <v>0</v>
      </c>
      <c r="G47" s="12">
        <f t="shared" si="29"/>
        <v>2</v>
      </c>
      <c r="H47" s="12">
        <f t="shared" si="29"/>
        <v>0</v>
      </c>
      <c r="I47" s="12">
        <f t="shared" si="29"/>
        <v>2</v>
      </c>
      <c r="J47" s="12">
        <f t="shared" si="29"/>
        <v>0</v>
      </c>
      <c r="K47" s="12">
        <f t="shared" si="29"/>
        <v>0</v>
      </c>
      <c r="L47" s="12">
        <f t="shared" si="29"/>
        <v>0</v>
      </c>
    </row>
    <row r="48" spans="1:12">
      <c r="A48" s="6" t="s">
        <v>8</v>
      </c>
      <c r="B48" s="7">
        <v>15</v>
      </c>
      <c r="C48" s="6" t="s">
        <v>78</v>
      </c>
      <c r="D48" s="6">
        <v>0</v>
      </c>
      <c r="E48" s="6">
        <v>0</v>
      </c>
      <c r="F48" s="8">
        <f>SUM(D48:E48)</f>
        <v>0</v>
      </c>
      <c r="G48" s="6">
        <v>0</v>
      </c>
      <c r="H48" s="6">
        <v>0</v>
      </c>
      <c r="I48" s="8">
        <f>SUM(G48:H48)</f>
        <v>0</v>
      </c>
      <c r="J48" s="6">
        <v>0</v>
      </c>
      <c r="K48" s="6">
        <v>0</v>
      </c>
      <c r="L48" s="8">
        <f>SUM(J48:K48)</f>
        <v>0</v>
      </c>
    </row>
    <row r="49" spans="1:12">
      <c r="A49" s="6" t="s">
        <v>10</v>
      </c>
      <c r="B49" s="7"/>
      <c r="C49" s="6"/>
      <c r="D49" s="6">
        <v>0</v>
      </c>
      <c r="E49" s="6">
        <v>0</v>
      </c>
      <c r="F49" s="8">
        <f>SUM(D49:E49)</f>
        <v>0</v>
      </c>
      <c r="G49" s="6">
        <v>0</v>
      </c>
      <c r="H49" s="6">
        <v>0</v>
      </c>
      <c r="I49" s="8">
        <f>SUM(G49:H49)</f>
        <v>0</v>
      </c>
      <c r="J49" s="6">
        <v>0</v>
      </c>
      <c r="K49" s="6">
        <v>0</v>
      </c>
      <c r="L49" s="8">
        <f>SUM(J49:K49)</f>
        <v>0</v>
      </c>
    </row>
    <row r="50" spans="1:12" ht="15" customHeight="1">
      <c r="A50" s="6"/>
      <c r="B50" s="7"/>
      <c r="C50" s="9" t="s">
        <v>7</v>
      </c>
      <c r="D50" s="9">
        <f>SUM(D48:D49)</f>
        <v>0</v>
      </c>
      <c r="E50" s="9">
        <f t="shared" ref="E50:L50" si="30">SUM(E48:E49)</f>
        <v>0</v>
      </c>
      <c r="F50" s="9">
        <f t="shared" si="30"/>
        <v>0</v>
      </c>
      <c r="G50" s="9">
        <f t="shared" si="30"/>
        <v>0</v>
      </c>
      <c r="H50" s="9">
        <f t="shared" si="30"/>
        <v>0</v>
      </c>
      <c r="I50" s="9">
        <f t="shared" si="30"/>
        <v>0</v>
      </c>
      <c r="J50" s="9">
        <f t="shared" si="30"/>
        <v>0</v>
      </c>
      <c r="K50" s="9">
        <f t="shared" si="30"/>
        <v>0</v>
      </c>
      <c r="L50" s="9">
        <f t="shared" si="30"/>
        <v>0</v>
      </c>
    </row>
    <row r="51" spans="1:12">
      <c r="A51" s="6" t="s">
        <v>8</v>
      </c>
      <c r="B51" s="7">
        <v>16</v>
      </c>
      <c r="C51" s="6" t="s">
        <v>21</v>
      </c>
      <c r="D51" s="6">
        <v>0</v>
      </c>
      <c r="E51" s="6">
        <v>0</v>
      </c>
      <c r="F51" s="8">
        <f t="shared" si="0"/>
        <v>0</v>
      </c>
      <c r="G51" s="6">
        <v>0</v>
      </c>
      <c r="H51" s="6">
        <v>0</v>
      </c>
      <c r="I51" s="8">
        <f t="shared" si="1"/>
        <v>0</v>
      </c>
      <c r="J51" s="6">
        <v>0</v>
      </c>
      <c r="K51" s="6">
        <v>0</v>
      </c>
      <c r="L51" s="8">
        <f t="shared" si="2"/>
        <v>0</v>
      </c>
    </row>
    <row r="52" spans="1:12">
      <c r="A52" s="6" t="s">
        <v>10</v>
      </c>
      <c r="B52" s="7"/>
      <c r="C52" s="6"/>
      <c r="D52" s="6">
        <v>0</v>
      </c>
      <c r="E52" s="6">
        <v>0</v>
      </c>
      <c r="F52" s="8">
        <f t="shared" si="0"/>
        <v>0</v>
      </c>
      <c r="G52" s="6">
        <v>0</v>
      </c>
      <c r="H52" s="6">
        <v>0</v>
      </c>
      <c r="I52" s="8">
        <f t="shared" si="1"/>
        <v>0</v>
      </c>
      <c r="J52" s="6">
        <v>0</v>
      </c>
      <c r="K52" s="6">
        <v>0</v>
      </c>
      <c r="L52" s="8">
        <f t="shared" si="2"/>
        <v>0</v>
      </c>
    </row>
    <row r="53" spans="1:12">
      <c r="A53" s="6"/>
      <c r="B53" s="7"/>
      <c r="C53" s="9" t="s">
        <v>22</v>
      </c>
      <c r="D53" s="9">
        <f t="shared" ref="D53:H53" si="31">SUM(D51:D52)</f>
        <v>0</v>
      </c>
      <c r="E53" s="9">
        <f t="shared" si="31"/>
        <v>0</v>
      </c>
      <c r="F53" s="10">
        <f t="shared" si="0"/>
        <v>0</v>
      </c>
      <c r="G53" s="9">
        <f t="shared" si="31"/>
        <v>0</v>
      </c>
      <c r="H53" s="9">
        <f t="shared" si="31"/>
        <v>0</v>
      </c>
      <c r="I53" s="10">
        <f t="shared" si="1"/>
        <v>0</v>
      </c>
      <c r="J53" s="9">
        <f>SUM(J51:J52)</f>
        <v>0</v>
      </c>
      <c r="K53" s="9">
        <f>SUM(K51:K52)</f>
        <v>0</v>
      </c>
      <c r="L53" s="10">
        <f t="shared" si="2"/>
        <v>0</v>
      </c>
    </row>
    <row r="54" spans="1:12">
      <c r="A54" s="6" t="s">
        <v>16</v>
      </c>
      <c r="B54" s="7">
        <v>17</v>
      </c>
      <c r="C54" s="6" t="s">
        <v>23</v>
      </c>
      <c r="D54" s="6">
        <v>0</v>
      </c>
      <c r="E54" s="6">
        <v>0</v>
      </c>
      <c r="F54" s="8">
        <f t="shared" si="0"/>
        <v>0</v>
      </c>
      <c r="G54" s="6">
        <v>3</v>
      </c>
      <c r="H54" s="6">
        <v>0</v>
      </c>
      <c r="I54" s="8">
        <f t="shared" si="1"/>
        <v>3</v>
      </c>
      <c r="J54" s="6">
        <v>0</v>
      </c>
      <c r="K54" s="6">
        <v>0</v>
      </c>
      <c r="L54" s="8">
        <f t="shared" si="2"/>
        <v>0</v>
      </c>
    </row>
    <row r="55" spans="1:12">
      <c r="A55" s="6" t="s">
        <v>10</v>
      </c>
      <c r="B55" s="7"/>
      <c r="C55" s="6"/>
      <c r="D55" s="6">
        <v>0</v>
      </c>
      <c r="E55" s="6">
        <v>0</v>
      </c>
      <c r="F55" s="8">
        <f t="shared" si="0"/>
        <v>0</v>
      </c>
      <c r="G55" s="6">
        <v>2</v>
      </c>
      <c r="H55" s="6">
        <v>0</v>
      </c>
      <c r="I55" s="8">
        <f t="shared" si="1"/>
        <v>2</v>
      </c>
      <c r="J55" s="6">
        <v>0</v>
      </c>
      <c r="K55" s="6">
        <v>0</v>
      </c>
      <c r="L55" s="8">
        <f t="shared" si="2"/>
        <v>0</v>
      </c>
    </row>
    <row r="56" spans="1:12">
      <c r="A56" s="6"/>
      <c r="B56" s="7"/>
      <c r="C56" s="9" t="s">
        <v>7</v>
      </c>
      <c r="D56" s="9">
        <f t="shared" ref="D56:H56" si="32">SUM(D54:D55)</f>
        <v>0</v>
      </c>
      <c r="E56" s="9">
        <f t="shared" si="32"/>
        <v>0</v>
      </c>
      <c r="F56" s="10">
        <f t="shared" si="0"/>
        <v>0</v>
      </c>
      <c r="G56" s="9">
        <f t="shared" si="32"/>
        <v>5</v>
      </c>
      <c r="H56" s="9">
        <f t="shared" si="32"/>
        <v>0</v>
      </c>
      <c r="I56" s="10">
        <f t="shared" si="1"/>
        <v>5</v>
      </c>
      <c r="J56" s="9">
        <f>SUM(J54:J55)</f>
        <v>0</v>
      </c>
      <c r="K56" s="9">
        <f>SUM(K54:K55)</f>
        <v>0</v>
      </c>
      <c r="L56" s="10">
        <f t="shared" si="2"/>
        <v>0</v>
      </c>
    </row>
    <row r="57" spans="1:12">
      <c r="A57" s="6" t="s">
        <v>8</v>
      </c>
      <c r="B57" s="7">
        <v>18</v>
      </c>
      <c r="C57" s="6" t="s">
        <v>24</v>
      </c>
      <c r="D57" s="6">
        <v>0</v>
      </c>
      <c r="E57" s="6">
        <v>0</v>
      </c>
      <c r="F57" s="8">
        <f t="shared" si="0"/>
        <v>0</v>
      </c>
      <c r="G57" s="6">
        <v>0</v>
      </c>
      <c r="H57" s="6">
        <v>0</v>
      </c>
      <c r="I57" s="8">
        <f t="shared" si="1"/>
        <v>0</v>
      </c>
      <c r="J57" s="6">
        <v>0</v>
      </c>
      <c r="K57" s="6">
        <v>0</v>
      </c>
      <c r="L57" s="8">
        <f t="shared" si="2"/>
        <v>0</v>
      </c>
    </row>
    <row r="58" spans="1:12">
      <c r="A58" s="6" t="s">
        <v>10</v>
      </c>
      <c r="B58" s="7"/>
      <c r="C58" s="6"/>
      <c r="D58" s="6">
        <v>0</v>
      </c>
      <c r="E58" s="6">
        <v>0</v>
      </c>
      <c r="F58" s="8">
        <f t="shared" si="0"/>
        <v>0</v>
      </c>
      <c r="G58" s="6">
        <v>0</v>
      </c>
      <c r="H58" s="6">
        <v>0</v>
      </c>
      <c r="I58" s="8">
        <f t="shared" si="1"/>
        <v>0</v>
      </c>
      <c r="J58" s="6">
        <v>0</v>
      </c>
      <c r="K58" s="6">
        <v>0</v>
      </c>
      <c r="L58" s="8">
        <f t="shared" si="2"/>
        <v>0</v>
      </c>
    </row>
    <row r="59" spans="1:12">
      <c r="A59" s="6"/>
      <c r="B59" s="7"/>
      <c r="C59" s="9" t="s">
        <v>7</v>
      </c>
      <c r="D59" s="9">
        <f t="shared" ref="D59:H59" si="33">SUM(D57:D58)</f>
        <v>0</v>
      </c>
      <c r="E59" s="9">
        <f t="shared" si="33"/>
        <v>0</v>
      </c>
      <c r="F59" s="10">
        <f t="shared" ref="F59" si="34">E59+D59</f>
        <v>0</v>
      </c>
      <c r="G59" s="9">
        <f t="shared" si="33"/>
        <v>0</v>
      </c>
      <c r="H59" s="9">
        <f t="shared" si="33"/>
        <v>0</v>
      </c>
      <c r="I59" s="10">
        <f t="shared" ref="I59" si="35">H59+G59</f>
        <v>0</v>
      </c>
      <c r="J59" s="9">
        <f>SUM(J57:J58)</f>
        <v>0</v>
      </c>
      <c r="K59" s="9">
        <f>SUM(K57:K58)</f>
        <v>0</v>
      </c>
      <c r="L59" s="10">
        <f t="shared" ref="L59" si="36">K59+J59</f>
        <v>0</v>
      </c>
    </row>
    <row r="60" spans="1:12">
      <c r="A60" s="6" t="s">
        <v>8</v>
      </c>
      <c r="B60" s="7">
        <v>19</v>
      </c>
      <c r="C60" s="6" t="s">
        <v>31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  <c r="J60" s="6"/>
      <c r="K60" s="6"/>
      <c r="L60" s="8">
        <f t="shared" si="2"/>
        <v>0</v>
      </c>
    </row>
    <row r="61" spans="1:12">
      <c r="A61" s="6" t="s">
        <v>10</v>
      </c>
      <c r="B61" s="7"/>
      <c r="C61" s="12"/>
      <c r="D61" s="13">
        <v>0</v>
      </c>
      <c r="E61" s="13">
        <v>0</v>
      </c>
      <c r="F61" s="8">
        <f t="shared" si="0"/>
        <v>0</v>
      </c>
      <c r="G61" s="13">
        <v>0</v>
      </c>
      <c r="H61" s="13">
        <v>0</v>
      </c>
      <c r="I61" s="8">
        <f t="shared" si="1"/>
        <v>0</v>
      </c>
      <c r="J61" s="13"/>
      <c r="K61" s="13"/>
      <c r="L61" s="8">
        <f t="shared" si="2"/>
        <v>0</v>
      </c>
    </row>
    <row r="62" spans="1:12">
      <c r="A62" s="6"/>
      <c r="B62" s="7"/>
      <c r="C62" s="9" t="s">
        <v>7</v>
      </c>
      <c r="D62" s="9">
        <f t="shared" ref="D62:H62" si="37">SUM(D60:D61)</f>
        <v>0</v>
      </c>
      <c r="E62" s="9">
        <f t="shared" si="37"/>
        <v>0</v>
      </c>
      <c r="F62" s="10">
        <f t="shared" si="0"/>
        <v>0</v>
      </c>
      <c r="G62" s="9">
        <f t="shared" si="37"/>
        <v>0</v>
      </c>
      <c r="H62" s="9">
        <f t="shared" si="37"/>
        <v>0</v>
      </c>
      <c r="I62" s="10">
        <f t="shared" si="1"/>
        <v>0</v>
      </c>
      <c r="J62" s="9">
        <f>SUM(J60:J61)</f>
        <v>0</v>
      </c>
      <c r="K62" s="9">
        <f>SUM(K60:K61)</f>
        <v>0</v>
      </c>
      <c r="L62" s="10">
        <f t="shared" si="2"/>
        <v>0</v>
      </c>
    </row>
    <row r="63" spans="1:12">
      <c r="A63" s="70" t="s">
        <v>25</v>
      </c>
      <c r="B63" s="70"/>
      <c r="C63" s="70"/>
      <c r="D63" s="49">
        <f>D6+D9+D12+D15+D18+D21+D24+D27+D30+D33+D36+D39+D42+D45+D48+D51+D54+D57+D60</f>
        <v>0</v>
      </c>
      <c r="E63" s="49">
        <f t="shared" ref="E63:L63" si="38">E6+E9+E12+E15+E18+E21+E24+E27+E30+E33+E36+E39+E42+E45+E48+E51+E54+E57+E60</f>
        <v>35</v>
      </c>
      <c r="F63" s="49">
        <f t="shared" si="38"/>
        <v>35</v>
      </c>
      <c r="G63" s="49">
        <f t="shared" si="38"/>
        <v>64</v>
      </c>
      <c r="H63" s="49">
        <f t="shared" si="38"/>
        <v>47</v>
      </c>
      <c r="I63" s="49">
        <f t="shared" si="38"/>
        <v>111</v>
      </c>
      <c r="J63" s="49">
        <f t="shared" si="38"/>
        <v>0</v>
      </c>
      <c r="K63" s="49">
        <f t="shared" si="38"/>
        <v>2</v>
      </c>
      <c r="L63" s="49">
        <f t="shared" si="38"/>
        <v>2</v>
      </c>
    </row>
    <row r="64" spans="1:12">
      <c r="A64" s="62" t="s">
        <v>26</v>
      </c>
      <c r="B64" s="62"/>
      <c r="C64" s="62"/>
      <c r="D64" s="50">
        <f>D7+D10+D13+D16+D19+D22+D25+D28+D31+D34+D37+D40+D43+D46+D49+D52+D55+D58+D61</f>
        <v>0</v>
      </c>
      <c r="E64" s="50">
        <f t="shared" ref="E64:L64" si="39">E7+E10+E13+E16+E19+E22+E25+E28+E31+E34+E37+E40+E43+E46+E49+E52+E55+E58+E61</f>
        <v>0</v>
      </c>
      <c r="F64" s="50">
        <f t="shared" si="39"/>
        <v>0</v>
      </c>
      <c r="G64" s="50">
        <f t="shared" si="39"/>
        <v>30</v>
      </c>
      <c r="H64" s="50">
        <f t="shared" si="39"/>
        <v>28</v>
      </c>
      <c r="I64" s="50">
        <f t="shared" si="39"/>
        <v>58</v>
      </c>
      <c r="J64" s="50">
        <f t="shared" si="39"/>
        <v>2</v>
      </c>
      <c r="K64" s="50">
        <f t="shared" si="39"/>
        <v>12</v>
      </c>
      <c r="L64" s="50">
        <f t="shared" si="39"/>
        <v>14</v>
      </c>
    </row>
    <row r="65" spans="1:12">
      <c r="A65" s="63" t="s">
        <v>27</v>
      </c>
      <c r="B65" s="63"/>
      <c r="C65" s="63"/>
      <c r="D65" s="51">
        <f t="shared" ref="D65:L65" si="40">D64+D63</f>
        <v>0</v>
      </c>
      <c r="E65" s="51">
        <f t="shared" si="40"/>
        <v>35</v>
      </c>
      <c r="F65" s="51">
        <f t="shared" si="40"/>
        <v>35</v>
      </c>
      <c r="G65" s="51">
        <f t="shared" si="40"/>
        <v>94</v>
      </c>
      <c r="H65" s="51">
        <f t="shared" si="40"/>
        <v>75</v>
      </c>
      <c r="I65" s="51">
        <f t="shared" si="40"/>
        <v>169</v>
      </c>
      <c r="J65" s="51">
        <f t="shared" si="40"/>
        <v>2</v>
      </c>
      <c r="K65" s="51">
        <f t="shared" si="40"/>
        <v>14</v>
      </c>
      <c r="L65" s="51">
        <f t="shared" si="40"/>
        <v>16</v>
      </c>
    </row>
  </sheetData>
  <mergeCells count="11">
    <mergeCell ref="A1:L1"/>
    <mergeCell ref="A64:C64"/>
    <mergeCell ref="A65:C65"/>
    <mergeCell ref="A4:A5"/>
    <mergeCell ref="C4:C5"/>
    <mergeCell ref="A2:L3"/>
    <mergeCell ref="D4:F4"/>
    <mergeCell ref="G4:I4"/>
    <mergeCell ref="J4:L4"/>
    <mergeCell ref="A63:C63"/>
    <mergeCell ref="B4:B5"/>
  </mergeCells>
  <pageMargins left="0.74803149606299213" right="0.74803149606299213" top="0.98425196850393704" bottom="0.98425196850393704" header="0.51181102362204722" footer="0.51181102362204722"/>
  <pageSetup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3"/>
  <sheetViews>
    <sheetView topLeftCell="A16" workbookViewId="0">
      <selection activeCell="E34" sqref="E34"/>
    </sheetView>
  </sheetViews>
  <sheetFormatPr defaultRowHeight="14.4"/>
  <cols>
    <col min="2" max="2" width="30.6640625" bestFit="1" customWidth="1"/>
    <col min="3" max="3" width="9.5546875" customWidth="1"/>
    <col min="4" max="4" width="10.5546875" customWidth="1"/>
    <col min="5" max="5" width="13.109375" customWidth="1"/>
    <col min="6" max="6" width="12" customWidth="1"/>
    <col min="8" max="8" width="13.5546875" customWidth="1"/>
    <col min="9" max="9" width="12.6640625" customWidth="1"/>
    <col min="10" max="10" width="11.77734375" customWidth="1"/>
    <col min="12" max="12" width="7.44140625" customWidth="1"/>
    <col min="13" max="13" width="13.109375" customWidth="1"/>
  </cols>
  <sheetData>
    <row r="2" spans="1:13" ht="15.6">
      <c r="A2" s="84" t="s">
        <v>73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83.25" customHeight="1">
      <c r="A3" s="89" t="s">
        <v>36</v>
      </c>
      <c r="B3" s="82" t="s">
        <v>37</v>
      </c>
      <c r="C3" s="75" t="s">
        <v>74</v>
      </c>
      <c r="D3" s="76"/>
      <c r="E3" s="77"/>
      <c r="F3" s="82" t="s">
        <v>66</v>
      </c>
      <c r="G3" s="75" t="s">
        <v>75</v>
      </c>
      <c r="H3" s="76"/>
      <c r="I3" s="77"/>
      <c r="J3" s="82" t="s">
        <v>66</v>
      </c>
      <c r="K3" s="78" t="s">
        <v>76</v>
      </c>
      <c r="L3" s="79"/>
      <c r="M3" s="79"/>
    </row>
    <row r="4" spans="1:13" ht="67.2" customHeight="1">
      <c r="A4" s="90"/>
      <c r="B4" s="83"/>
      <c r="C4" s="27" t="s">
        <v>38</v>
      </c>
      <c r="D4" s="27" t="s">
        <v>39</v>
      </c>
      <c r="E4" s="27" t="s">
        <v>70</v>
      </c>
      <c r="F4" s="83"/>
      <c r="G4" s="27" t="s">
        <v>38</v>
      </c>
      <c r="H4" s="27" t="s">
        <v>39</v>
      </c>
      <c r="I4" s="27" t="s">
        <v>70</v>
      </c>
      <c r="J4" s="83"/>
      <c r="K4" s="27" t="s">
        <v>38</v>
      </c>
      <c r="L4" s="27" t="s">
        <v>69</v>
      </c>
      <c r="M4" s="27" t="s">
        <v>70</v>
      </c>
    </row>
    <row r="5" spans="1:13" ht="15.6">
      <c r="A5" s="28">
        <v>1</v>
      </c>
      <c r="B5" s="29" t="s">
        <v>40</v>
      </c>
      <c r="C5" s="28">
        <v>16</v>
      </c>
      <c r="D5" s="28">
        <v>2</v>
      </c>
      <c r="E5" s="28">
        <v>37</v>
      </c>
      <c r="F5" s="30">
        <f>SUM(C5:E5)</f>
        <v>55</v>
      </c>
      <c r="G5" s="28">
        <v>11</v>
      </c>
      <c r="H5" s="28"/>
      <c r="I5" s="28">
        <v>23</v>
      </c>
      <c r="J5" s="30">
        <f>SUM(G5:I5)</f>
        <v>34</v>
      </c>
      <c r="K5" s="18">
        <f>C5+G5</f>
        <v>27</v>
      </c>
      <c r="L5" s="18">
        <f>D5+H5</f>
        <v>2</v>
      </c>
      <c r="M5" s="18">
        <f>E5+I5</f>
        <v>60</v>
      </c>
    </row>
    <row r="6" spans="1:13" ht="15.6">
      <c r="A6" s="28">
        <v>2</v>
      </c>
      <c r="B6" s="31" t="s">
        <v>41</v>
      </c>
      <c r="C6" s="28">
        <v>5</v>
      </c>
      <c r="D6" s="28"/>
      <c r="E6" s="28">
        <v>13</v>
      </c>
      <c r="F6" s="30">
        <f t="shared" ref="F6:F23" si="0">SUM(C6:E6)</f>
        <v>18</v>
      </c>
      <c r="G6" s="28">
        <v>2</v>
      </c>
      <c r="H6" s="28"/>
      <c r="I6" s="28">
        <v>1</v>
      </c>
      <c r="J6" s="30">
        <f t="shared" ref="J6:J23" si="1">SUM(G6:I6)</f>
        <v>3</v>
      </c>
      <c r="K6" s="18">
        <f t="shared" ref="K6:K23" si="2">C6+G6</f>
        <v>7</v>
      </c>
      <c r="L6" s="18">
        <f t="shared" ref="L6:L23" si="3">D6+H6</f>
        <v>0</v>
      </c>
      <c r="M6" s="18">
        <f t="shared" ref="M6:M22" si="4">E6+I6</f>
        <v>14</v>
      </c>
    </row>
    <row r="7" spans="1:13" ht="15.6">
      <c r="A7" s="28">
        <v>3</v>
      </c>
      <c r="B7" s="31" t="s">
        <v>42</v>
      </c>
      <c r="C7" s="28">
        <v>1</v>
      </c>
      <c r="D7" s="28"/>
      <c r="E7" s="28">
        <v>1</v>
      </c>
      <c r="F7" s="30">
        <f t="shared" si="0"/>
        <v>2</v>
      </c>
      <c r="G7" s="28">
        <v>0</v>
      </c>
      <c r="H7" s="28"/>
      <c r="I7" s="28">
        <v>0</v>
      </c>
      <c r="J7" s="30">
        <f t="shared" si="1"/>
        <v>0</v>
      </c>
      <c r="K7" s="18">
        <f t="shared" si="2"/>
        <v>1</v>
      </c>
      <c r="L7" s="18">
        <f t="shared" si="3"/>
        <v>0</v>
      </c>
      <c r="M7" s="18">
        <f t="shared" si="4"/>
        <v>1</v>
      </c>
    </row>
    <row r="8" spans="1:13" ht="15.6">
      <c r="A8" s="28">
        <v>4</v>
      </c>
      <c r="B8" s="31" t="s">
        <v>43</v>
      </c>
      <c r="C8" s="28">
        <v>1</v>
      </c>
      <c r="D8" s="28"/>
      <c r="E8" s="28">
        <v>1</v>
      </c>
      <c r="F8" s="30">
        <f t="shared" si="0"/>
        <v>2</v>
      </c>
      <c r="G8" s="28">
        <v>0</v>
      </c>
      <c r="H8" s="28"/>
      <c r="I8" s="28">
        <v>0</v>
      </c>
      <c r="J8" s="30">
        <f t="shared" si="1"/>
        <v>0</v>
      </c>
      <c r="K8" s="18">
        <f t="shared" si="2"/>
        <v>1</v>
      </c>
      <c r="L8" s="18">
        <f t="shared" si="3"/>
        <v>0</v>
      </c>
      <c r="M8" s="18">
        <f t="shared" si="4"/>
        <v>1</v>
      </c>
    </row>
    <row r="9" spans="1:13" ht="15.6">
      <c r="A9" s="28">
        <v>5</v>
      </c>
      <c r="B9" s="29" t="s">
        <v>44</v>
      </c>
      <c r="C9" s="28">
        <v>1</v>
      </c>
      <c r="D9" s="28"/>
      <c r="E9" s="28">
        <v>1</v>
      </c>
      <c r="F9" s="30">
        <f t="shared" si="0"/>
        <v>2</v>
      </c>
      <c r="G9" s="28">
        <v>0</v>
      </c>
      <c r="H9" s="28"/>
      <c r="I9" s="28">
        <v>0</v>
      </c>
      <c r="J9" s="30">
        <f t="shared" si="1"/>
        <v>0</v>
      </c>
      <c r="K9" s="18">
        <f t="shared" si="2"/>
        <v>1</v>
      </c>
      <c r="L9" s="18">
        <f t="shared" si="3"/>
        <v>0</v>
      </c>
      <c r="M9" s="18">
        <f t="shared" si="4"/>
        <v>1</v>
      </c>
    </row>
    <row r="10" spans="1:13" ht="15.6">
      <c r="A10" s="28">
        <v>6</v>
      </c>
      <c r="B10" s="31" t="s">
        <v>45</v>
      </c>
      <c r="C10" s="28">
        <v>1</v>
      </c>
      <c r="D10" s="28"/>
      <c r="E10" s="28">
        <v>1</v>
      </c>
      <c r="F10" s="30">
        <f t="shared" si="0"/>
        <v>2</v>
      </c>
      <c r="G10" s="28">
        <v>0</v>
      </c>
      <c r="H10" s="28"/>
      <c r="I10" s="28">
        <v>0</v>
      </c>
      <c r="J10" s="30">
        <f t="shared" si="1"/>
        <v>0</v>
      </c>
      <c r="K10" s="18">
        <f t="shared" si="2"/>
        <v>1</v>
      </c>
      <c r="L10" s="18">
        <f t="shared" si="3"/>
        <v>0</v>
      </c>
      <c r="M10" s="18">
        <f t="shared" si="4"/>
        <v>1</v>
      </c>
    </row>
    <row r="11" spans="1:13" ht="15.6">
      <c r="A11" s="28">
        <v>7</v>
      </c>
      <c r="B11" s="31" t="s">
        <v>46</v>
      </c>
      <c r="C11" s="28">
        <v>1</v>
      </c>
      <c r="D11" s="28"/>
      <c r="E11" s="28">
        <v>3</v>
      </c>
      <c r="F11" s="30">
        <f t="shared" si="0"/>
        <v>4</v>
      </c>
      <c r="G11" s="28">
        <v>0</v>
      </c>
      <c r="H11" s="28"/>
      <c r="I11" s="28">
        <v>0</v>
      </c>
      <c r="J11" s="30">
        <f t="shared" si="1"/>
        <v>0</v>
      </c>
      <c r="K11" s="18">
        <f t="shared" si="2"/>
        <v>1</v>
      </c>
      <c r="L11" s="18">
        <f t="shared" si="3"/>
        <v>0</v>
      </c>
      <c r="M11" s="18">
        <f t="shared" si="4"/>
        <v>3</v>
      </c>
    </row>
    <row r="12" spans="1:13" ht="15.6">
      <c r="A12" s="28">
        <v>8</v>
      </c>
      <c r="B12" s="31" t="s">
        <v>47</v>
      </c>
      <c r="C12" s="28">
        <v>1</v>
      </c>
      <c r="D12" s="28"/>
      <c r="E12" s="28">
        <v>3</v>
      </c>
      <c r="F12" s="30">
        <f t="shared" si="0"/>
        <v>4</v>
      </c>
      <c r="G12" s="28">
        <v>0</v>
      </c>
      <c r="H12" s="28"/>
      <c r="I12" s="28">
        <v>0</v>
      </c>
      <c r="J12" s="30">
        <f t="shared" si="1"/>
        <v>0</v>
      </c>
      <c r="K12" s="18">
        <f t="shared" si="2"/>
        <v>1</v>
      </c>
      <c r="L12" s="18">
        <f t="shared" si="3"/>
        <v>0</v>
      </c>
      <c r="M12" s="18">
        <f t="shared" si="4"/>
        <v>3</v>
      </c>
    </row>
    <row r="13" spans="1:13" ht="15.6">
      <c r="A13" s="28">
        <v>9</v>
      </c>
      <c r="B13" s="32" t="s">
        <v>48</v>
      </c>
      <c r="C13" s="28">
        <v>22</v>
      </c>
      <c r="D13" s="28"/>
      <c r="E13" s="28">
        <v>32</v>
      </c>
      <c r="F13" s="30">
        <f t="shared" si="0"/>
        <v>54</v>
      </c>
      <c r="G13" s="28">
        <v>15</v>
      </c>
      <c r="H13" s="28">
        <v>14</v>
      </c>
      <c r="I13" s="28">
        <v>24</v>
      </c>
      <c r="J13" s="30">
        <f t="shared" si="1"/>
        <v>53</v>
      </c>
      <c r="K13" s="18">
        <f t="shared" si="2"/>
        <v>37</v>
      </c>
      <c r="L13" s="18">
        <f t="shared" si="3"/>
        <v>14</v>
      </c>
      <c r="M13" s="18">
        <f t="shared" si="4"/>
        <v>56</v>
      </c>
    </row>
    <row r="14" spans="1:13" ht="15.6">
      <c r="A14" s="28">
        <v>10</v>
      </c>
      <c r="B14" s="31" t="s">
        <v>49</v>
      </c>
      <c r="C14" s="28">
        <v>3</v>
      </c>
      <c r="D14" s="28"/>
      <c r="E14" s="28">
        <v>4</v>
      </c>
      <c r="F14" s="30">
        <f t="shared" si="0"/>
        <v>7</v>
      </c>
      <c r="G14" s="28">
        <v>1</v>
      </c>
      <c r="H14" s="28"/>
      <c r="I14" s="28">
        <v>5</v>
      </c>
      <c r="J14" s="30">
        <f t="shared" si="1"/>
        <v>6</v>
      </c>
      <c r="K14" s="18">
        <f t="shared" si="2"/>
        <v>4</v>
      </c>
      <c r="L14" s="18">
        <f t="shared" si="3"/>
        <v>0</v>
      </c>
      <c r="M14" s="18">
        <f t="shared" si="4"/>
        <v>9</v>
      </c>
    </row>
    <row r="15" spans="1:13" ht="15.6">
      <c r="A15" s="28">
        <v>11</v>
      </c>
      <c r="B15" s="31" t="s">
        <v>50</v>
      </c>
      <c r="C15" s="28">
        <v>2</v>
      </c>
      <c r="D15" s="28"/>
      <c r="E15" s="28">
        <v>7</v>
      </c>
      <c r="F15" s="30">
        <f t="shared" si="0"/>
        <v>9</v>
      </c>
      <c r="G15" s="28">
        <v>1</v>
      </c>
      <c r="H15" s="28"/>
      <c r="I15" s="28">
        <v>1</v>
      </c>
      <c r="J15" s="30">
        <f t="shared" si="1"/>
        <v>2</v>
      </c>
      <c r="K15" s="18">
        <f t="shared" si="2"/>
        <v>3</v>
      </c>
      <c r="L15" s="18">
        <f t="shared" si="3"/>
        <v>0</v>
      </c>
      <c r="M15" s="18">
        <f t="shared" si="4"/>
        <v>8</v>
      </c>
    </row>
    <row r="16" spans="1:13" ht="15.6">
      <c r="A16" s="28">
        <v>12</v>
      </c>
      <c r="B16" s="31" t="s">
        <v>51</v>
      </c>
      <c r="C16" s="28">
        <v>2</v>
      </c>
      <c r="D16" s="28"/>
      <c r="E16" s="28">
        <v>3</v>
      </c>
      <c r="F16" s="30">
        <f t="shared" si="0"/>
        <v>5</v>
      </c>
      <c r="G16" s="28">
        <v>1</v>
      </c>
      <c r="H16" s="28"/>
      <c r="I16" s="28">
        <v>1</v>
      </c>
      <c r="J16" s="30">
        <f t="shared" si="1"/>
        <v>2</v>
      </c>
      <c r="K16" s="18">
        <f t="shared" si="2"/>
        <v>3</v>
      </c>
      <c r="L16" s="18">
        <f t="shared" si="3"/>
        <v>0</v>
      </c>
      <c r="M16" s="18">
        <f t="shared" si="4"/>
        <v>4</v>
      </c>
    </row>
    <row r="17" spans="1:13" ht="15.6">
      <c r="A17" s="28">
        <v>13</v>
      </c>
      <c r="B17" s="31" t="s">
        <v>52</v>
      </c>
      <c r="C17" s="28">
        <v>1</v>
      </c>
      <c r="D17" s="28"/>
      <c r="E17" s="28">
        <v>1</v>
      </c>
      <c r="F17" s="30">
        <f t="shared" si="0"/>
        <v>2</v>
      </c>
      <c r="G17" s="28">
        <v>0</v>
      </c>
      <c r="H17" s="28"/>
      <c r="I17" s="28">
        <v>0</v>
      </c>
      <c r="J17" s="30">
        <f t="shared" si="1"/>
        <v>0</v>
      </c>
      <c r="K17" s="18">
        <f t="shared" si="2"/>
        <v>1</v>
      </c>
      <c r="L17" s="18">
        <f t="shared" si="3"/>
        <v>0</v>
      </c>
      <c r="M17" s="18">
        <f t="shared" si="4"/>
        <v>1</v>
      </c>
    </row>
    <row r="18" spans="1:13" ht="15.6">
      <c r="A18" s="28">
        <v>14</v>
      </c>
      <c r="B18" s="31" t="s">
        <v>53</v>
      </c>
      <c r="C18" s="28">
        <v>1</v>
      </c>
      <c r="D18" s="28"/>
      <c r="E18" s="28">
        <v>1</v>
      </c>
      <c r="F18" s="30">
        <f t="shared" si="0"/>
        <v>2</v>
      </c>
      <c r="G18" s="28">
        <v>1</v>
      </c>
      <c r="H18" s="28"/>
      <c r="I18" s="28">
        <v>1</v>
      </c>
      <c r="J18" s="30">
        <f t="shared" si="1"/>
        <v>2</v>
      </c>
      <c r="K18" s="18">
        <f t="shared" si="2"/>
        <v>2</v>
      </c>
      <c r="L18" s="18">
        <f t="shared" si="3"/>
        <v>0</v>
      </c>
      <c r="M18" s="18">
        <f t="shared" si="4"/>
        <v>2</v>
      </c>
    </row>
    <row r="19" spans="1:13" ht="15.6">
      <c r="A19" s="48">
        <v>15</v>
      </c>
      <c r="B19" s="31" t="s">
        <v>77</v>
      </c>
      <c r="C19" s="48">
        <v>1</v>
      </c>
      <c r="D19" s="48"/>
      <c r="E19" s="48">
        <v>0</v>
      </c>
      <c r="F19" s="30">
        <v>0</v>
      </c>
      <c r="G19" s="48">
        <v>1</v>
      </c>
      <c r="H19" s="48"/>
      <c r="I19" s="48">
        <v>0</v>
      </c>
      <c r="J19" s="30">
        <f t="shared" si="1"/>
        <v>1</v>
      </c>
      <c r="K19" s="47">
        <f t="shared" si="2"/>
        <v>2</v>
      </c>
      <c r="L19" s="47"/>
      <c r="M19" s="47">
        <f t="shared" si="4"/>
        <v>0</v>
      </c>
    </row>
    <row r="20" spans="1:13" ht="15.6">
      <c r="A20" s="28">
        <v>16</v>
      </c>
      <c r="B20" s="31" t="s">
        <v>54</v>
      </c>
      <c r="C20" s="28">
        <v>3</v>
      </c>
      <c r="D20" s="28"/>
      <c r="E20" s="28">
        <v>0</v>
      </c>
      <c r="F20" s="30">
        <f t="shared" si="0"/>
        <v>3</v>
      </c>
      <c r="G20" s="28">
        <v>1</v>
      </c>
      <c r="H20" s="28"/>
      <c r="I20" s="28">
        <v>0</v>
      </c>
      <c r="J20" s="30">
        <f t="shared" si="1"/>
        <v>1</v>
      </c>
      <c r="K20" s="18">
        <f t="shared" si="2"/>
        <v>4</v>
      </c>
      <c r="L20" s="18">
        <f t="shared" si="3"/>
        <v>0</v>
      </c>
      <c r="M20" s="18">
        <f t="shared" si="4"/>
        <v>0</v>
      </c>
    </row>
    <row r="21" spans="1:13" ht="15.6">
      <c r="A21" s="28">
        <v>17</v>
      </c>
      <c r="B21" s="31" t="s">
        <v>55</v>
      </c>
      <c r="C21" s="28">
        <v>4</v>
      </c>
      <c r="D21" s="28"/>
      <c r="E21" s="28">
        <v>3</v>
      </c>
      <c r="F21" s="30">
        <f t="shared" si="0"/>
        <v>7</v>
      </c>
      <c r="G21" s="28">
        <v>3</v>
      </c>
      <c r="H21" s="28"/>
      <c r="I21" s="28">
        <v>2</v>
      </c>
      <c r="J21" s="30">
        <f t="shared" si="1"/>
        <v>5</v>
      </c>
      <c r="K21" s="18">
        <f t="shared" si="2"/>
        <v>7</v>
      </c>
      <c r="L21" s="18">
        <f t="shared" si="3"/>
        <v>0</v>
      </c>
      <c r="M21" s="18">
        <f t="shared" si="4"/>
        <v>5</v>
      </c>
    </row>
    <row r="22" spans="1:13" ht="15.6">
      <c r="A22" s="28">
        <v>18</v>
      </c>
      <c r="B22" s="31" t="s">
        <v>56</v>
      </c>
      <c r="C22" s="28">
        <v>1</v>
      </c>
      <c r="D22" s="28"/>
      <c r="E22" s="28">
        <v>0</v>
      </c>
      <c r="F22" s="30">
        <f t="shared" si="0"/>
        <v>1</v>
      </c>
      <c r="G22" s="28">
        <v>1</v>
      </c>
      <c r="H22" s="28"/>
      <c r="I22" s="28">
        <v>0</v>
      </c>
      <c r="J22" s="30">
        <f t="shared" si="1"/>
        <v>1</v>
      </c>
      <c r="K22" s="18">
        <f t="shared" si="2"/>
        <v>2</v>
      </c>
      <c r="L22" s="18">
        <f t="shared" si="3"/>
        <v>0</v>
      </c>
      <c r="M22" s="18">
        <f t="shared" si="4"/>
        <v>0</v>
      </c>
    </row>
    <row r="23" spans="1:13" ht="15.6">
      <c r="A23" s="33"/>
      <c r="B23" s="34" t="s">
        <v>57</v>
      </c>
      <c r="C23" s="33">
        <f>SUM(C5:C22)</f>
        <v>67</v>
      </c>
      <c r="D23" s="33">
        <f>SUM(D5:D22)</f>
        <v>2</v>
      </c>
      <c r="E23" s="33">
        <f>SUM(E5:E22)</f>
        <v>111</v>
      </c>
      <c r="F23" s="30">
        <f t="shared" si="0"/>
        <v>180</v>
      </c>
      <c r="G23" s="33">
        <f>SUM(G5:G22)</f>
        <v>38</v>
      </c>
      <c r="H23" s="33">
        <f>SUM(H5:H22)</f>
        <v>14</v>
      </c>
      <c r="I23" s="33">
        <f>SUM(I5:I22)</f>
        <v>58</v>
      </c>
      <c r="J23" s="30">
        <f t="shared" si="1"/>
        <v>110</v>
      </c>
      <c r="K23" s="18">
        <f t="shared" si="2"/>
        <v>105</v>
      </c>
      <c r="L23" s="18">
        <f t="shared" si="3"/>
        <v>16</v>
      </c>
      <c r="M23" s="18">
        <f>SUM(M5:M22)</f>
        <v>169</v>
      </c>
    </row>
    <row r="24" spans="1:13" ht="15.6">
      <c r="A24" s="28">
        <v>19</v>
      </c>
      <c r="B24" s="31" t="s">
        <v>58</v>
      </c>
      <c r="C24" s="85">
        <v>35</v>
      </c>
      <c r="D24" s="86"/>
      <c r="E24" s="42"/>
      <c r="F24" s="30">
        <f>SUM(C24)</f>
        <v>35</v>
      </c>
      <c r="G24" s="85">
        <v>0</v>
      </c>
      <c r="H24" s="86"/>
      <c r="I24" s="42"/>
      <c r="J24" s="30">
        <f>SUM(G24)</f>
        <v>0</v>
      </c>
      <c r="K24" s="71">
        <f>F24+J24</f>
        <v>35</v>
      </c>
      <c r="L24" s="73"/>
    </row>
    <row r="25" spans="1:13" ht="15.6">
      <c r="A25" s="28">
        <v>20</v>
      </c>
      <c r="B25" s="31" t="s">
        <v>59</v>
      </c>
      <c r="C25" s="85">
        <v>61</v>
      </c>
      <c r="D25" s="86"/>
      <c r="E25" s="42"/>
      <c r="F25" s="30">
        <f>SUM(C25)</f>
        <v>61</v>
      </c>
      <c r="G25" s="85">
        <v>58</v>
      </c>
      <c r="H25" s="86"/>
      <c r="I25" s="42"/>
      <c r="J25" s="30">
        <f>SUM(G25)</f>
        <v>58</v>
      </c>
      <c r="K25" s="71">
        <f>F25+J25</f>
        <v>119</v>
      </c>
      <c r="L25" s="73"/>
    </row>
    <row r="26" spans="1:13" ht="15.6">
      <c r="A26" s="28">
        <v>21</v>
      </c>
      <c r="B26" s="31" t="s">
        <v>80</v>
      </c>
      <c r="C26" s="85">
        <v>110</v>
      </c>
      <c r="D26" s="86"/>
      <c r="E26" s="42"/>
      <c r="F26" s="30">
        <f>SUM(C26)</f>
        <v>110</v>
      </c>
      <c r="G26" s="85">
        <v>58</v>
      </c>
      <c r="H26" s="86"/>
      <c r="I26" s="42"/>
      <c r="J26" s="30">
        <f>SUM(G26)</f>
        <v>58</v>
      </c>
      <c r="K26" s="71">
        <f>F26+J26</f>
        <v>168</v>
      </c>
      <c r="L26" s="73"/>
    </row>
    <row r="27" spans="1:13" ht="15.6">
      <c r="A27" s="36"/>
      <c r="B27" s="37" t="s">
        <v>57</v>
      </c>
      <c r="C27" s="87">
        <f>SUM(C24:C26)</f>
        <v>206</v>
      </c>
      <c r="D27" s="88"/>
      <c r="E27" s="43"/>
      <c r="F27" s="35">
        <f>SUM(F24:F25)</f>
        <v>96</v>
      </c>
      <c r="G27" s="87">
        <f>SUM(G24:G26)</f>
        <v>116</v>
      </c>
      <c r="H27" s="88"/>
      <c r="I27" s="43"/>
      <c r="J27" s="35">
        <f>SUM(J24:J25)</f>
        <v>58</v>
      </c>
      <c r="K27" s="87">
        <f>SUM(K24:K26)</f>
        <v>322</v>
      </c>
      <c r="L27" s="88"/>
    </row>
    <row r="28" spans="1:13" ht="15.6">
      <c r="A28" s="38"/>
      <c r="B28" s="39" t="s">
        <v>60</v>
      </c>
      <c r="C28" s="80">
        <f>C23+D23+C27</f>
        <v>275</v>
      </c>
      <c r="D28" s="81"/>
      <c r="E28" s="44"/>
      <c r="F28" s="35">
        <f>F23+F27</f>
        <v>276</v>
      </c>
      <c r="G28" s="80">
        <f>G23+H23+G27</f>
        <v>168</v>
      </c>
      <c r="H28" s="81"/>
      <c r="I28" s="44"/>
      <c r="J28" s="35">
        <f>J23+J27</f>
        <v>168</v>
      </c>
      <c r="K28" s="80">
        <f>F28+J28</f>
        <v>444</v>
      </c>
      <c r="L28" s="81"/>
    </row>
    <row r="29" spans="1:13" ht="15.6">
      <c r="A29" s="40"/>
      <c r="B29" s="71" t="s">
        <v>79</v>
      </c>
      <c r="C29" s="72"/>
      <c r="D29" s="72"/>
      <c r="E29" s="72"/>
      <c r="F29" s="72"/>
      <c r="G29" s="72"/>
      <c r="H29" s="73"/>
      <c r="I29" s="45"/>
      <c r="J29" s="40"/>
      <c r="K29" s="40"/>
      <c r="L29" s="40"/>
    </row>
    <row r="30" spans="1:13" ht="15.6">
      <c r="A30" s="41"/>
      <c r="B30" s="74" t="s">
        <v>25</v>
      </c>
      <c r="C30" s="18" t="s">
        <v>61</v>
      </c>
      <c r="D30" s="18" t="s">
        <v>39</v>
      </c>
      <c r="E30" s="18"/>
      <c r="F30" s="18" t="s">
        <v>62</v>
      </c>
      <c r="G30" s="18" t="s">
        <v>63</v>
      </c>
      <c r="H30" s="18" t="s">
        <v>67</v>
      </c>
      <c r="I30" s="18" t="s">
        <v>60</v>
      </c>
      <c r="J30" s="41"/>
      <c r="K30" s="41"/>
      <c r="L30" s="41"/>
    </row>
    <row r="31" spans="1:13" ht="15.6">
      <c r="A31" s="41"/>
      <c r="B31" s="74"/>
      <c r="C31" s="28">
        <f>C23</f>
        <v>67</v>
      </c>
      <c r="D31" s="28">
        <f>D23</f>
        <v>2</v>
      </c>
      <c r="E31" s="28"/>
      <c r="F31" s="28">
        <f>C24</f>
        <v>35</v>
      </c>
      <c r="G31" s="28">
        <f>C25</f>
        <v>61</v>
      </c>
      <c r="H31" s="7">
        <v>111</v>
      </c>
      <c r="I31" s="7">
        <f>H31+G31+F31+D31+C31</f>
        <v>276</v>
      </c>
      <c r="J31" s="41"/>
      <c r="K31" s="41"/>
      <c r="L31" s="41"/>
    </row>
    <row r="32" spans="1:13" ht="15.6">
      <c r="A32" s="41"/>
      <c r="B32" s="28" t="s">
        <v>64</v>
      </c>
      <c r="C32" s="28">
        <f>G23</f>
        <v>38</v>
      </c>
      <c r="D32" s="28">
        <f>H23</f>
        <v>14</v>
      </c>
      <c r="E32" s="28"/>
      <c r="F32" s="28">
        <v>0</v>
      </c>
      <c r="G32" s="28">
        <f>G25</f>
        <v>58</v>
      </c>
      <c r="H32" s="7">
        <v>58</v>
      </c>
      <c r="I32" s="7">
        <f>H32+G32+F32+D32+C32</f>
        <v>168</v>
      </c>
      <c r="J32" s="41"/>
      <c r="K32" s="41"/>
      <c r="L32" s="41"/>
    </row>
    <row r="33" spans="1:12" ht="15.6">
      <c r="A33" s="41"/>
      <c r="B33" s="35" t="s">
        <v>65</v>
      </c>
      <c r="C33" s="35">
        <f>SUM(C31:C32)</f>
        <v>105</v>
      </c>
      <c r="D33" s="35">
        <f t="shared" ref="D33:H33" si="5">SUM(D31:D32)</f>
        <v>16</v>
      </c>
      <c r="E33" s="35"/>
      <c r="F33" s="35">
        <f t="shared" si="5"/>
        <v>35</v>
      </c>
      <c r="G33" s="35">
        <f t="shared" si="5"/>
        <v>119</v>
      </c>
      <c r="H33" s="35">
        <f t="shared" si="5"/>
        <v>169</v>
      </c>
      <c r="I33" s="35">
        <f>SUM(I31:I32)</f>
        <v>444</v>
      </c>
      <c r="J33" s="41"/>
      <c r="K33" s="41"/>
      <c r="L33" s="41"/>
    </row>
  </sheetData>
  <mergeCells count="25">
    <mergeCell ref="A2:M2"/>
    <mergeCell ref="C26:D26"/>
    <mergeCell ref="G26:H26"/>
    <mergeCell ref="K26:L26"/>
    <mergeCell ref="C27:D27"/>
    <mergeCell ref="G27:H27"/>
    <mergeCell ref="K27:L27"/>
    <mergeCell ref="C24:D24"/>
    <mergeCell ref="G24:H24"/>
    <mergeCell ref="K24:L24"/>
    <mergeCell ref="C25:D25"/>
    <mergeCell ref="G25:H25"/>
    <mergeCell ref="K25:L25"/>
    <mergeCell ref="A3:A4"/>
    <mergeCell ref="B3:B4"/>
    <mergeCell ref="F3:F4"/>
    <mergeCell ref="B29:H29"/>
    <mergeCell ref="B30:B31"/>
    <mergeCell ref="C3:E3"/>
    <mergeCell ref="G3:I3"/>
    <mergeCell ref="K3:M3"/>
    <mergeCell ref="C28:D28"/>
    <mergeCell ref="G28:H28"/>
    <mergeCell ref="K28:L28"/>
    <mergeCell ref="J3:J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Annexure-B</vt:lpstr>
      <vt:lpstr>Annexure-C</vt:lpstr>
      <vt:lpstr>Annexure-C1</vt:lpstr>
      <vt:lpstr>'Annexure-B'!Print_Area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This PC</cp:lastModifiedBy>
  <cp:lastPrinted>2024-05-04T07:26:02Z</cp:lastPrinted>
  <dcterms:created xsi:type="dcterms:W3CDTF">2006-09-16T00:00:00Z</dcterms:created>
  <dcterms:modified xsi:type="dcterms:W3CDTF">2024-05-06T10:42:23Z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